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yokai2103-my.sharepoint.com/personal/kochi-takkyu2_kyokai2103_onmicrosoft_com/Documents/5.大阪・東京/2025年/1.大阪マスターズ/"/>
    </mc:Choice>
  </mc:AlternateContent>
  <xr:revisionPtr revIDLastSave="0" documentId="11_246065992E31CA3D72D03A65AAF9FC882291B3DD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送金内訳表" sheetId="10" r:id="rId1"/>
    <sheet name="30" sheetId="3" r:id="rId2"/>
    <sheet name="40" sheetId="1" r:id="rId3"/>
    <sheet name="50" sheetId="4" r:id="rId4"/>
    <sheet name="60" sheetId="6" r:id="rId5"/>
    <sheet name="65" sheetId="7" r:id="rId6"/>
    <sheet name="70" sheetId="8" r:id="rId7"/>
    <sheet name="75" sheetId="9" r:id="rId8"/>
    <sheet name="80" sheetId="11" r:id="rId9"/>
    <sheet name="85" sheetId="12" r:id="rId10"/>
  </sheets>
  <definedNames>
    <definedName name="_xlnm.Print_Area" localSheetId="1">'30'!$A$1:$I$34</definedName>
    <definedName name="_xlnm.Print_Area" localSheetId="2">'40'!$A$1:$I$34</definedName>
    <definedName name="_xlnm.Print_Area" localSheetId="3">'50'!$A$1:$I$34</definedName>
    <definedName name="_xlnm.Print_Area" localSheetId="4">'60'!$A$1:$I$34</definedName>
    <definedName name="_xlnm.Print_Area" localSheetId="5">'65'!$A$1:$I$34</definedName>
    <definedName name="_xlnm.Print_Area" localSheetId="6">'70'!$A$1:$I$34</definedName>
    <definedName name="_xlnm.Print_Area" localSheetId="7">'75'!$A$1:$I$34</definedName>
    <definedName name="_xlnm.Print_Area" localSheetId="8">'80'!$A$1:$I$34</definedName>
    <definedName name="_xlnm.Print_Area" localSheetId="9">'85'!$A$1:$I$34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0" l="1"/>
  <c r="L44" i="10"/>
  <c r="L42" i="10"/>
  <c r="L40" i="10"/>
  <c r="L38" i="10"/>
  <c r="L36" i="10"/>
  <c r="L34" i="10"/>
  <c r="L32" i="10"/>
  <c r="L30" i="10"/>
  <c r="L28" i="10"/>
  <c r="L26" i="10"/>
  <c r="L24" i="10"/>
  <c r="L22" i="10"/>
  <c r="L20" i="10"/>
  <c r="L18" i="10"/>
  <c r="L16" i="10"/>
  <c r="L14" i="10"/>
  <c r="L12" i="10"/>
  <c r="G6" i="11"/>
  <c r="G5" i="11"/>
  <c r="G4" i="11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G49" i="10" l="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3" i="9" l="1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L49" i="10" l="1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</calcChain>
</file>

<file path=xl/sharedStrings.xml><?xml version="1.0" encoding="utf-8"?>
<sst xmlns="http://schemas.openxmlformats.org/spreadsheetml/2006/main" count="507" uniqueCount="82">
  <si>
    <t>所属チーム</t>
  </si>
  <si>
    <t>③男子４０</t>
    <rPh sb="1" eb="3">
      <t>ダンシ</t>
    </rPh>
    <phoneticPr fontId="1"/>
  </si>
  <si>
    <t>④女子４０</t>
    <rPh sb="1" eb="3">
      <t>ジョシ</t>
    </rPh>
    <phoneticPr fontId="1"/>
  </si>
  <si>
    <t>年齢
（自動入力）</t>
    <rPh sb="0" eb="2">
      <t>ネンレイ</t>
    </rPh>
    <rPh sb="4" eb="6">
      <t>ジドウ</t>
    </rPh>
    <rPh sb="6" eb="8">
      <t>ニュウリョク</t>
    </rPh>
    <phoneticPr fontId="1"/>
  </si>
  <si>
    <r>
      <t xml:space="preserve">都道府県
</t>
    </r>
    <r>
      <rPr>
        <sz val="6"/>
        <color theme="1"/>
        <rFont val="ＭＳ ゴシック"/>
        <family val="3"/>
        <charset val="128"/>
      </rPr>
      <t>（自動入力）</t>
    </r>
    <rPh sb="0" eb="4">
      <t>トドウフケン</t>
    </rPh>
    <rPh sb="6" eb="8">
      <t>ジドウ</t>
    </rPh>
    <rPh sb="8" eb="10">
      <t>ニュウリョク</t>
    </rPh>
    <phoneticPr fontId="1"/>
  </si>
  <si>
    <t>）</t>
    <phoneticPr fontId="1"/>
  </si>
  <si>
    <t>都道府県名（</t>
    <rPh sb="0" eb="4">
      <t>トドウフケン</t>
    </rPh>
    <rPh sb="4" eb="5">
      <t>メイ</t>
    </rPh>
    <phoneticPr fontId="1"/>
  </si>
  <si>
    <t>ランク順に記入してください。</t>
    <phoneticPr fontId="1"/>
  </si>
  <si>
    <t>①男子３０</t>
    <phoneticPr fontId="1"/>
  </si>
  <si>
    <t>②女子３０</t>
    <phoneticPr fontId="1"/>
  </si>
  <si>
    <t>⑥女子５０</t>
    <phoneticPr fontId="1"/>
  </si>
  <si>
    <t>⑤男子５０</t>
    <phoneticPr fontId="1"/>
  </si>
  <si>
    <t>⑦男子６０</t>
    <phoneticPr fontId="1"/>
  </si>
  <si>
    <t>⑧女子６０</t>
    <phoneticPr fontId="1"/>
  </si>
  <si>
    <t>⑩女子６５</t>
    <phoneticPr fontId="1"/>
  </si>
  <si>
    <t>⑨男子６５</t>
    <phoneticPr fontId="1"/>
  </si>
  <si>
    <t>⑪男子７０</t>
    <phoneticPr fontId="1"/>
  </si>
  <si>
    <t>⑫女子７０</t>
    <phoneticPr fontId="1"/>
  </si>
  <si>
    <t>⑬男子７５</t>
  </si>
  <si>
    <t>⑭女子７５</t>
  </si>
  <si>
    <t>男子３０以上</t>
    <rPh sb="0" eb="2">
      <t>ダンシ</t>
    </rPh>
    <rPh sb="4" eb="6">
      <t>イジョウ</t>
    </rPh>
    <phoneticPr fontId="2"/>
  </si>
  <si>
    <t>女子３０以上</t>
    <rPh sb="0" eb="2">
      <t>ジョシ</t>
    </rPh>
    <rPh sb="4" eb="6">
      <t>イジョウ</t>
    </rPh>
    <phoneticPr fontId="2"/>
  </si>
  <si>
    <t>男子４０以上</t>
    <rPh sb="0" eb="2">
      <t>ダンシ</t>
    </rPh>
    <rPh sb="4" eb="6">
      <t>イジョウ</t>
    </rPh>
    <phoneticPr fontId="2"/>
  </si>
  <si>
    <t>女子４０以上</t>
    <rPh sb="0" eb="2">
      <t>ジョシ</t>
    </rPh>
    <rPh sb="4" eb="6">
      <t>イジョウ</t>
    </rPh>
    <phoneticPr fontId="2"/>
  </si>
  <si>
    <t>男子５０以上</t>
    <rPh sb="0" eb="2">
      <t>ダンシ</t>
    </rPh>
    <rPh sb="4" eb="6">
      <t>イジョウ</t>
    </rPh>
    <phoneticPr fontId="2"/>
  </si>
  <si>
    <t>女子５０以上</t>
    <rPh sb="0" eb="2">
      <t>ジョシ</t>
    </rPh>
    <rPh sb="4" eb="6">
      <t>イジョウ</t>
    </rPh>
    <phoneticPr fontId="2"/>
  </si>
  <si>
    <t>男子６０以上</t>
    <rPh sb="0" eb="2">
      <t>ダンシ</t>
    </rPh>
    <rPh sb="4" eb="6">
      <t>イジョウ</t>
    </rPh>
    <phoneticPr fontId="2"/>
  </si>
  <si>
    <t>女子６０以上</t>
    <rPh sb="0" eb="2">
      <t>ジョシ</t>
    </rPh>
    <rPh sb="4" eb="6">
      <t>イジョウ</t>
    </rPh>
    <phoneticPr fontId="2"/>
  </si>
  <si>
    <t>男子６５以上</t>
    <rPh sb="0" eb="2">
      <t>ダンシ</t>
    </rPh>
    <rPh sb="4" eb="6">
      <t>イジョウ</t>
    </rPh>
    <phoneticPr fontId="2"/>
  </si>
  <si>
    <t>女子６５以上</t>
    <rPh sb="0" eb="2">
      <t>ジョシ</t>
    </rPh>
    <rPh sb="4" eb="6">
      <t>イジョウ</t>
    </rPh>
    <phoneticPr fontId="2"/>
  </si>
  <si>
    <t>男子７０以上</t>
    <rPh sb="0" eb="2">
      <t>ダンシ</t>
    </rPh>
    <rPh sb="4" eb="6">
      <t>イジョウ</t>
    </rPh>
    <phoneticPr fontId="2"/>
  </si>
  <si>
    <t>女子７０以上</t>
    <rPh sb="0" eb="2">
      <t>ジョシ</t>
    </rPh>
    <rPh sb="4" eb="6">
      <t>イジョウ</t>
    </rPh>
    <phoneticPr fontId="2"/>
  </si>
  <si>
    <t>男子７５以上</t>
    <rPh sb="0" eb="2">
      <t>ダンシ</t>
    </rPh>
    <rPh sb="4" eb="6">
      <t>イジョウ</t>
    </rPh>
    <phoneticPr fontId="2"/>
  </si>
  <si>
    <t>女子７５以上</t>
    <rPh sb="0" eb="2">
      <t>ジョシ</t>
    </rPh>
    <rPh sb="4" eb="6">
      <t>イジョウ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</si>
  <si>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</si>
  <si>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</si>
  <si>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</si>
  <si>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</si>
  <si>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</si>
  <si>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月</t>
    <rPh sb="0" eb="1">
      <t>ガツ</t>
    </rPh>
    <phoneticPr fontId="2"/>
  </si>
  <si>
    <t>【担当</t>
    <rPh sb="1" eb="3">
      <t>タントウ</t>
    </rPh>
    <phoneticPr fontId="2"/>
  </si>
  <si>
    <t>：</t>
    <phoneticPr fontId="2"/>
  </si>
  <si>
    <t>】</t>
    <phoneticPr fontId="2"/>
  </si>
  <si>
    <t>上記金額を</t>
    <rPh sb="0" eb="2">
      <t>ジョウキ</t>
    </rPh>
    <rPh sb="2" eb="4">
      <t>キンガク</t>
    </rPh>
    <phoneticPr fontId="2"/>
  </si>
  <si>
    <t>〔送金内訳〕</t>
    <rPh sb="1" eb="3">
      <t>ソウキン</t>
    </rPh>
    <rPh sb="3" eb="5">
      <t>ウチワケ</t>
    </rPh>
    <phoneticPr fontId="2"/>
  </si>
  <si>
    <t>日</t>
    <rPh sb="0" eb="1">
      <t>ニチ</t>
    </rPh>
    <phoneticPr fontId="2"/>
  </si>
  <si>
    <t>卓球協会・連盟</t>
    <rPh sb="0" eb="2">
      <t>タッキュウ</t>
    </rPh>
    <rPh sb="2" eb="4">
      <t>キョウカイ</t>
    </rPh>
    <rPh sb="5" eb="7">
      <t>レンメイ</t>
    </rPh>
    <phoneticPr fontId="2"/>
  </si>
  <si>
    <t>３０歳以上</t>
    <rPh sb="2" eb="5">
      <t>サイイジョウ</t>
    </rPh>
    <phoneticPr fontId="2"/>
  </si>
  <si>
    <t>４０歳以上</t>
    <rPh sb="2" eb="5">
      <t>サイイジョウ</t>
    </rPh>
    <phoneticPr fontId="1"/>
  </si>
  <si>
    <t>５０歳以上</t>
    <rPh sb="2" eb="5">
      <t>サイイジョウ</t>
    </rPh>
    <phoneticPr fontId="2"/>
  </si>
  <si>
    <t>６０歳以上</t>
    <rPh sb="2" eb="5">
      <t>サイイジョウ</t>
    </rPh>
    <phoneticPr fontId="2"/>
  </si>
  <si>
    <t>６５歳以上</t>
    <rPh sb="2" eb="5">
      <t>サイイジョウ</t>
    </rPh>
    <phoneticPr fontId="2"/>
  </si>
  <si>
    <t>７０歳以上</t>
    <rPh sb="2" eb="5">
      <t>サイイジョウ</t>
    </rPh>
    <phoneticPr fontId="2"/>
  </si>
  <si>
    <t>７５歳以上</t>
    <rPh sb="2" eb="5">
      <t>サイイジョウ</t>
    </rPh>
    <phoneticPr fontId="2"/>
  </si>
  <si>
    <t>郵便振込 口座番号 【 ００９９０－８－８４６１９ 】</t>
  </si>
  <si>
    <t>加入者名 『 ＮＰＯ法人大阪卓球協会 』</t>
  </si>
  <si>
    <t>問い合わせ電話番号</t>
    <rPh sb="0" eb="1">
      <t>ト</t>
    </rPh>
    <rPh sb="2" eb="3">
      <t>ア</t>
    </rPh>
    <rPh sb="5" eb="7">
      <t>デンワ</t>
    </rPh>
    <rPh sb="7" eb="9">
      <t>バンゴウ</t>
    </rPh>
    <phoneticPr fontId="2"/>
  </si>
  <si>
    <t>ＴＥＬ：</t>
    <phoneticPr fontId="2"/>
  </si>
  <si>
    <t>の箇所をご記入ください。</t>
    <rPh sb="1" eb="3">
      <t>カショ</t>
    </rPh>
    <rPh sb="5" eb="7">
      <t>キニュウ</t>
    </rPh>
    <phoneticPr fontId="20"/>
  </si>
  <si>
    <t>日に振込みます。</t>
    <rPh sb="0" eb="1">
      <t>ニチ</t>
    </rPh>
    <rPh sb="2" eb="4">
      <t>フリコ</t>
    </rPh>
    <phoneticPr fontId="2"/>
  </si>
  <si>
    <t>⑬男子８０</t>
  </si>
  <si>
    <t>⑭女子８０</t>
  </si>
  <si>
    <t>８０歳以上</t>
    <rPh sb="2" eb="5">
      <t>サイイジョウ</t>
    </rPh>
    <phoneticPr fontId="2"/>
  </si>
  <si>
    <r>
      <t>備考</t>
    </r>
    <r>
      <rPr>
        <sz val="10"/>
        <color theme="1"/>
        <rFont val="ＭＳ ゴシック"/>
        <family val="3"/>
        <charset val="128"/>
      </rPr>
      <t>（全国大会ランキング等）</t>
    </r>
    <rPh sb="3" eb="5">
      <t>ゼンコク</t>
    </rPh>
    <rPh sb="5" eb="7">
      <t>タイカイ</t>
    </rPh>
    <rPh sb="12" eb="13">
      <t>ナド</t>
    </rPh>
    <phoneticPr fontId="1"/>
  </si>
  <si>
    <t>男子８０以上</t>
    <rPh sb="0" eb="2">
      <t>ダンシ</t>
    </rPh>
    <rPh sb="4" eb="6">
      <t>イジョウ</t>
    </rPh>
    <phoneticPr fontId="2"/>
  </si>
  <si>
    <t>女子８０以上</t>
    <rPh sb="0" eb="2">
      <t>ジョシ</t>
    </rPh>
    <rPh sb="4" eb="6">
      <t>イジョウ</t>
    </rPh>
    <phoneticPr fontId="2"/>
  </si>
  <si>
    <t>参加選手合計</t>
    <rPh sb="0" eb="4">
      <t>サンカセンシュ</t>
    </rPh>
    <rPh sb="4" eb="6">
      <t>ゴウケイ</t>
    </rPh>
    <phoneticPr fontId="20"/>
  </si>
  <si>
    <t>名</t>
    <rPh sb="0" eb="1">
      <t>メイ</t>
    </rPh>
    <phoneticPr fontId="20"/>
  </si>
  <si>
    <t>氏名（例：大阪　虎之介）</t>
    <rPh sb="3" eb="4">
      <t>レイ</t>
    </rPh>
    <rPh sb="5" eb="7">
      <t>オオサカ</t>
    </rPh>
    <rPh sb="8" eb="11">
      <t>トラノスケ</t>
    </rPh>
    <phoneticPr fontId="2"/>
  </si>
  <si>
    <t>生年月日
(例：Ｓ23.7.15又は
1948/7/15）</t>
    <rPh sb="0" eb="4">
      <t>セイネンガッピ</t>
    </rPh>
    <rPh sb="6" eb="7">
      <t>レイ</t>
    </rPh>
    <rPh sb="16" eb="17">
      <t>マタ</t>
    </rPh>
    <phoneticPr fontId="1"/>
  </si>
  <si>
    <t>第３９回大阪マスターズ卓球選手権大会（全国オープン）</t>
    <rPh sb="0" eb="1">
      <t>ダイ</t>
    </rPh>
    <rPh sb="3" eb="4">
      <t>カイ</t>
    </rPh>
    <rPh sb="4" eb="6">
      <t>オオサカ</t>
    </rPh>
    <rPh sb="11" eb="18">
      <t>タッキュウセンシュケンタイカイ</t>
    </rPh>
    <rPh sb="19" eb="21">
      <t>ゼンコク</t>
    </rPh>
    <phoneticPr fontId="2"/>
  </si>
  <si>
    <t>２０２５年</t>
    <rPh sb="4" eb="5">
      <t>ネン</t>
    </rPh>
    <phoneticPr fontId="2"/>
  </si>
  <si>
    <t>3,000円</t>
    <rPh sb="5" eb="6">
      <t>エン</t>
    </rPh>
    <phoneticPr fontId="2"/>
  </si>
  <si>
    <t>男子８５以上</t>
    <rPh sb="0" eb="2">
      <t>ダンシ</t>
    </rPh>
    <rPh sb="4" eb="6">
      <t>イジョウ</t>
    </rPh>
    <phoneticPr fontId="2"/>
  </si>
  <si>
    <t>女子８５以上</t>
    <rPh sb="0" eb="2">
      <t>ジョシ</t>
    </rPh>
    <rPh sb="4" eb="6">
      <t>イジョウ</t>
    </rPh>
    <phoneticPr fontId="2"/>
  </si>
  <si>
    <t>第３９回大阪マスターズ卓球選手権大会(全国オープン）参加申込書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8">
      <t>サンカ</t>
    </rPh>
    <rPh sb="28" eb="31">
      <t>モウシコミショ</t>
    </rPh>
    <phoneticPr fontId="1"/>
  </si>
  <si>
    <t>⑮男子８５</t>
  </si>
  <si>
    <t>⑮男子８５</t>
    <phoneticPr fontId="22"/>
  </si>
  <si>
    <t>⑯女子８５</t>
  </si>
  <si>
    <t>⑯女子８５</t>
    <phoneticPr fontId="22"/>
  </si>
  <si>
    <t>８５歳以上</t>
    <rPh sb="2" eb="5">
      <t>サイイジョウ</t>
    </rPh>
    <phoneticPr fontId="2"/>
  </si>
  <si>
    <t>氏名（カタカナ）
（例：オオサカ　トラノスケ）</t>
    <rPh sb="0" eb="2">
      <t>シメイ</t>
    </rPh>
    <rPh sb="10" eb="1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</si>
</sst>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8" tint="0.59996337778862885"/>
      </bottom>
      <diagonal/>
    </border>
    <border>
      <left/>
      <right/>
      <top/>
      <bottom style="thick">
        <color theme="5" tint="0.79998168889431442"/>
      </bottom>
      <diagonal/>
    </border>
    <border>
      <left/>
      <right/>
      <top style="thick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5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0" fontId="0" fillId="0" borderId="17" xfId="0" applyBorder="1">
      <alignment vertical="center"/>
    </xf>
    <xf numFmtId="0" fontId="15" fillId="4" borderId="0" xfId="0" applyFont="1" applyFill="1">
      <alignment vertical="center"/>
    </xf>
    <xf numFmtId="0" fontId="0" fillId="0" borderId="16" xfId="0" applyBorder="1">
      <alignment vertical="center"/>
    </xf>
    <xf numFmtId="0" fontId="17" fillId="0" borderId="16" xfId="0" applyFont="1" applyBorder="1">
      <alignment vertical="center"/>
    </xf>
    <xf numFmtId="0" fontId="18" fillId="0" borderId="16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9" fillId="0" borderId="16" xfId="0" applyFont="1" applyBorder="1">
      <alignment vertical="center"/>
    </xf>
    <xf numFmtId="0" fontId="0" fillId="0" borderId="18" xfId="0" applyBorder="1">
      <alignment vertical="center"/>
    </xf>
    <xf numFmtId="38" fontId="15" fillId="0" borderId="18" xfId="1" applyFont="1" applyBorder="1">
      <alignment vertical="center"/>
    </xf>
    <xf numFmtId="0" fontId="15" fillId="0" borderId="18" xfId="0" applyFont="1" applyBorder="1">
      <alignment vertical="center"/>
    </xf>
    <xf numFmtId="0" fontId="15" fillId="6" borderId="19" xfId="0" applyFont="1" applyFill="1" applyBorder="1">
      <alignment vertical="center"/>
    </xf>
    <xf numFmtId="0" fontId="0" fillId="0" borderId="19" xfId="0" applyBorder="1">
      <alignment vertical="center"/>
    </xf>
    <xf numFmtId="38" fontId="15" fillId="0" borderId="19" xfId="1" applyFont="1" applyBorder="1">
      <alignment vertical="center"/>
    </xf>
    <xf numFmtId="0" fontId="15" fillId="0" borderId="19" xfId="0" applyFont="1" applyBorder="1">
      <alignment vertical="center"/>
    </xf>
    <xf numFmtId="0" fontId="0" fillId="5" borderId="0" xfId="0" applyFill="1" applyProtection="1">
      <alignment vertical="center"/>
      <protection locked="0"/>
    </xf>
    <xf numFmtId="0" fontId="0" fillId="5" borderId="18" xfId="0" applyFill="1" applyBorder="1" applyProtection="1">
      <alignment vertical="center"/>
      <protection locked="0"/>
    </xf>
    <xf numFmtId="0" fontId="0" fillId="5" borderId="19" xfId="0" applyFill="1" applyBorder="1" applyProtection="1">
      <alignment vertical="center"/>
      <protection locked="0"/>
    </xf>
    <xf numFmtId="0" fontId="17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13" fillId="0" borderId="16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13" fillId="4" borderId="0" xfId="0" applyFont="1" applyFill="1">
      <alignment vertical="center"/>
    </xf>
    <xf numFmtId="0" fontId="13" fillId="6" borderId="19" xfId="0" applyFont="1" applyFill="1" applyBorder="1">
      <alignment vertical="center"/>
    </xf>
    <xf numFmtId="0" fontId="4" fillId="0" borderId="20" xfId="0" applyFont="1" applyBorder="1">
      <alignment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vertical="center" shrinkToFit="1"/>
      <protection locked="0"/>
    </xf>
    <xf numFmtId="49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57" fontId="8" fillId="0" borderId="6" xfId="0" applyNumberFormat="1" applyFont="1" applyBorder="1" applyProtection="1">
      <alignment vertical="center"/>
      <protection locked="0"/>
    </xf>
    <xf numFmtId="57" fontId="8" fillId="0" borderId="2" xfId="0" applyNumberFormat="1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14" fontId="8" fillId="0" borderId="2" xfId="0" applyNumberFormat="1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49" fontId="13" fillId="5" borderId="16" xfId="0" applyNumberFormat="1" applyFont="1" applyFill="1" applyBorder="1" applyAlignment="1" applyProtection="1">
      <alignment horizontal="center" vertical="center"/>
      <protection locked="0"/>
    </xf>
    <xf numFmtId="38" fontId="0" fillId="0" borderId="18" xfId="1" applyFont="1" applyBorder="1" applyAlignment="1" applyProtection="1">
      <alignment horizontal="right" vertical="center"/>
      <protection hidden="1"/>
    </xf>
    <xf numFmtId="38" fontId="0" fillId="0" borderId="19" xfId="1" applyFont="1" applyBorder="1" applyAlignment="1" applyProtection="1">
      <alignment horizontal="right" vertical="center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38" fontId="17" fillId="0" borderId="16" xfId="1" applyFont="1" applyBorder="1" applyAlignment="1" applyProtection="1">
      <alignment horizontal="right" vertical="center"/>
      <protection hidden="1"/>
    </xf>
    <xf numFmtId="0" fontId="12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opLeftCell="A2" workbookViewId="0">
      <selection activeCell="O1" sqref="O1"/>
    </sheetView>
  </sheetViews>
  <sheetFormatPr defaultRowHeight="13.5" x14ac:dyDescent="0.15"/>
  <cols>
    <col min="1" max="1" width="4.5" customWidth="1"/>
    <col min="3" max="3" width="11.625" bestFit="1" customWidth="1"/>
    <col min="4" max="4" width="4.375" customWidth="1"/>
    <col min="5" max="6" width="4.125" customWidth="1"/>
    <col min="8" max="8" width="3.375" bestFit="1" customWidth="1"/>
    <col min="9" max="9" width="5.25" customWidth="1"/>
    <col min="10" max="10" width="5" customWidth="1"/>
    <col min="11" max="11" width="3.375" bestFit="1" customWidth="1"/>
    <col min="12" max="12" width="3.75" customWidth="1"/>
    <col min="13" max="13" width="4.125" customWidth="1"/>
    <col min="14" max="14" width="3.375" customWidth="1"/>
    <col min="15" max="15" width="4.375" customWidth="1"/>
    <col min="16" max="16" width="5.875" customWidth="1"/>
  </cols>
  <sheetData>
    <row r="1" spans="1:16" x14ac:dyDescent="0.15">
      <c r="L1" s="43" t="s">
        <v>71</v>
      </c>
      <c r="M1" s="57">
        <v>7</v>
      </c>
      <c r="N1" s="23" t="s">
        <v>39</v>
      </c>
      <c r="O1" s="39"/>
      <c r="P1" s="23" t="s">
        <v>45</v>
      </c>
    </row>
    <row r="2" spans="1:16" x14ac:dyDescent="0.15">
      <c r="K2" s="30"/>
      <c r="M2" s="23"/>
      <c r="O2" s="23"/>
    </row>
    <row r="3" spans="1:16" ht="21" x14ac:dyDescent="0.1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5" spans="1:16" ht="17.25" x14ac:dyDescent="0.15">
      <c r="D5" s="86" t="s">
        <v>44</v>
      </c>
      <c r="E5" s="86"/>
      <c r="F5" s="86"/>
      <c r="G5" s="86"/>
      <c r="H5" s="86"/>
      <c r="I5" s="86"/>
      <c r="J5" s="86"/>
    </row>
    <row r="7" spans="1:16" x14ac:dyDescent="0.15">
      <c r="B7" s="39"/>
      <c r="C7" s="55" t="s">
        <v>58</v>
      </c>
      <c r="H7" s="90"/>
      <c r="I7" s="90"/>
      <c r="J7" s="90"/>
      <c r="K7" s="90"/>
      <c r="L7" s="90"/>
    </row>
    <row r="8" spans="1:16" x14ac:dyDescent="0.15">
      <c r="H8" s="91"/>
      <c r="I8" s="91"/>
      <c r="J8" s="91"/>
      <c r="K8" s="91"/>
      <c r="L8" s="91"/>
      <c r="M8" s="31" t="s">
        <v>46</v>
      </c>
      <c r="N8" s="27"/>
      <c r="O8" s="27"/>
    </row>
    <row r="9" spans="1:16" x14ac:dyDescent="0.15">
      <c r="J9" s="55" t="s">
        <v>56</v>
      </c>
    </row>
    <row r="10" spans="1:16" x14ac:dyDescent="0.15">
      <c r="J10" s="56" t="s">
        <v>57</v>
      </c>
      <c r="K10" s="87"/>
      <c r="L10" s="87"/>
      <c r="M10" s="87"/>
      <c r="N10" s="87"/>
      <c r="O10" s="87"/>
    </row>
    <row r="12" spans="1:16" ht="14.25" thickBot="1" x14ac:dyDescent="0.2">
      <c r="C12" s="26" t="s">
        <v>20</v>
      </c>
      <c r="D12" s="32"/>
      <c r="E12" s="32"/>
      <c r="F12" s="32"/>
      <c r="G12" s="33" t="s">
        <v>72</v>
      </c>
      <c r="H12" s="34" t="s">
        <v>34</v>
      </c>
      <c r="I12" s="40"/>
      <c r="J12" s="34" t="s">
        <v>35</v>
      </c>
      <c r="K12" s="34" t="s">
        <v>36</v>
      </c>
      <c r="L12" s="88">
        <f>IF(I12="",0,3000*I12)</f>
        <v>0</v>
      </c>
      <c r="M12" s="88"/>
      <c r="N12" s="88"/>
      <c r="O12" s="34" t="s">
        <v>37</v>
      </c>
    </row>
    <row r="13" spans="1:16" x14ac:dyDescent="0.15">
      <c r="L13" s="84"/>
      <c r="M13" s="84"/>
      <c r="N13" s="84"/>
    </row>
    <row r="14" spans="1:16" ht="14.25" thickBot="1" x14ac:dyDescent="0.2">
      <c r="C14" s="35" t="s">
        <v>21</v>
      </c>
      <c r="D14" s="36"/>
      <c r="E14" s="36"/>
      <c r="F14" s="36"/>
      <c r="G14" s="37" t="s">
        <v>72</v>
      </c>
      <c r="H14" s="38" t="s">
        <v>34</v>
      </c>
      <c r="I14" s="41"/>
      <c r="J14" s="38" t="s">
        <v>35</v>
      </c>
      <c r="K14" s="38" t="s">
        <v>36</v>
      </c>
      <c r="L14" s="89">
        <f>IF(I14="",0,3000*I14)</f>
        <v>0</v>
      </c>
      <c r="M14" s="89"/>
      <c r="N14" s="89"/>
      <c r="O14" s="38" t="s">
        <v>37</v>
      </c>
    </row>
    <row r="15" spans="1:16" ht="14.25" thickTop="1" x14ac:dyDescent="0.15">
      <c r="L15" s="84"/>
      <c r="M15" s="84"/>
      <c r="N15" s="84"/>
    </row>
    <row r="16" spans="1:16" ht="14.25" thickBot="1" x14ac:dyDescent="0.2">
      <c r="C16" s="26" t="s">
        <v>22</v>
      </c>
      <c r="D16" s="32"/>
      <c r="E16" s="32"/>
      <c r="F16" s="32"/>
      <c r="G16" s="33" t="s">
        <v>72</v>
      </c>
      <c r="H16" s="34" t="s">
        <v>34</v>
      </c>
      <c r="I16" s="40"/>
      <c r="J16" s="34" t="s">
        <v>35</v>
      </c>
      <c r="K16" s="34" t="s">
        <v>36</v>
      </c>
      <c r="L16" s="88">
        <f>IF(I16="",0,3000*I16)</f>
        <v>0</v>
      </c>
      <c r="M16" s="88"/>
      <c r="N16" s="88"/>
      <c r="O16" s="34" t="s">
        <v>37</v>
      </c>
    </row>
    <row r="17" spans="3:15" x14ac:dyDescent="0.15">
      <c r="L17" s="84"/>
      <c r="M17" s="84"/>
      <c r="N17" s="84"/>
    </row>
    <row r="18" spans="3:15" ht="14.25" thickBot="1" x14ac:dyDescent="0.2">
      <c r="C18" s="35" t="s">
        <v>23</v>
      </c>
      <c r="D18" s="36"/>
      <c r="E18" s="36"/>
      <c r="F18" s="36"/>
      <c r="G18" s="37" t="s">
        <v>72</v>
      </c>
      <c r="H18" s="38" t="s">
        <v>34</v>
      </c>
      <c r="I18" s="41"/>
      <c r="J18" s="38" t="s">
        <v>35</v>
      </c>
      <c r="K18" s="38" t="s">
        <v>36</v>
      </c>
      <c r="L18" s="89">
        <f>IF(I18="",0,3000*I18)</f>
        <v>0</v>
      </c>
      <c r="M18" s="89"/>
      <c r="N18" s="89"/>
      <c r="O18" s="38" t="s">
        <v>37</v>
      </c>
    </row>
    <row r="19" spans="3:15" ht="14.25" thickTop="1" x14ac:dyDescent="0.15">
      <c r="L19" s="84"/>
      <c r="M19" s="84"/>
      <c r="N19" s="84"/>
    </row>
    <row r="20" spans="3:15" ht="14.25" thickBot="1" x14ac:dyDescent="0.2">
      <c r="C20" s="26" t="s">
        <v>24</v>
      </c>
      <c r="D20" s="32"/>
      <c r="E20" s="32"/>
      <c r="F20" s="32"/>
      <c r="G20" s="33" t="s">
        <v>72</v>
      </c>
      <c r="H20" s="34" t="s">
        <v>34</v>
      </c>
      <c r="I20" s="40"/>
      <c r="J20" s="34" t="s">
        <v>35</v>
      </c>
      <c r="K20" s="34" t="s">
        <v>36</v>
      </c>
      <c r="L20" s="88">
        <f>IF(I20="",0,3000*I20)</f>
        <v>0</v>
      </c>
      <c r="M20" s="88"/>
      <c r="N20" s="88"/>
      <c r="O20" s="34" t="s">
        <v>37</v>
      </c>
    </row>
    <row r="21" spans="3:15" x14ac:dyDescent="0.15">
      <c r="G21" s="24"/>
      <c r="H21" s="23"/>
      <c r="J21" s="23"/>
      <c r="K21" s="23"/>
      <c r="L21" s="84"/>
      <c r="M21" s="84"/>
      <c r="N21" s="84"/>
    </row>
    <row r="22" spans="3:15" ht="14.25" thickBot="1" x14ac:dyDescent="0.2">
      <c r="C22" s="35" t="s">
        <v>25</v>
      </c>
      <c r="D22" s="36"/>
      <c r="E22" s="36"/>
      <c r="F22" s="36"/>
      <c r="G22" s="37" t="s">
        <v>72</v>
      </c>
      <c r="H22" s="38" t="s">
        <v>34</v>
      </c>
      <c r="I22" s="41"/>
      <c r="J22" s="38" t="s">
        <v>35</v>
      </c>
      <c r="K22" s="38" t="s">
        <v>36</v>
      </c>
      <c r="L22" s="89">
        <f>IF(I22="",0,3000*I22)</f>
        <v>0</v>
      </c>
      <c r="M22" s="89"/>
      <c r="N22" s="89"/>
      <c r="O22" s="38" t="s">
        <v>37</v>
      </c>
    </row>
    <row r="23" spans="3:15" ht="14.25" thickTop="1" x14ac:dyDescent="0.15">
      <c r="L23" s="84"/>
      <c r="M23" s="84"/>
      <c r="N23" s="84"/>
    </row>
    <row r="24" spans="3:15" ht="14.25" thickBot="1" x14ac:dyDescent="0.2">
      <c r="C24" s="26" t="s">
        <v>26</v>
      </c>
      <c r="D24" s="32"/>
      <c r="E24" s="32"/>
      <c r="F24" s="32"/>
      <c r="G24" s="33" t="s">
        <v>72</v>
      </c>
      <c r="H24" s="34" t="s">
        <v>34</v>
      </c>
      <c r="I24" s="40"/>
      <c r="J24" s="34" t="s">
        <v>35</v>
      </c>
      <c r="K24" s="34" t="s">
        <v>36</v>
      </c>
      <c r="L24" s="88">
        <f>IF(I24="",0,3000*I24)</f>
        <v>0</v>
      </c>
      <c r="M24" s="88"/>
      <c r="N24" s="88"/>
      <c r="O24" s="34" t="s">
        <v>37</v>
      </c>
    </row>
    <row r="25" spans="3:15" x14ac:dyDescent="0.15">
      <c r="L25" s="84"/>
      <c r="M25" s="84"/>
      <c r="N25" s="84"/>
    </row>
    <row r="26" spans="3:15" ht="14.25" thickBot="1" x14ac:dyDescent="0.2">
      <c r="C26" s="35" t="s">
        <v>27</v>
      </c>
      <c r="D26" s="36"/>
      <c r="E26" s="36"/>
      <c r="F26" s="36"/>
      <c r="G26" s="37" t="s">
        <v>72</v>
      </c>
      <c r="H26" s="38" t="s">
        <v>34</v>
      </c>
      <c r="I26" s="41"/>
      <c r="J26" s="38" t="s">
        <v>35</v>
      </c>
      <c r="K26" s="38" t="s">
        <v>36</v>
      </c>
      <c r="L26" s="89">
        <f>IF(I26="",0,3000*I26)</f>
        <v>0</v>
      </c>
      <c r="M26" s="89"/>
      <c r="N26" s="89"/>
      <c r="O26" s="38" t="s">
        <v>37</v>
      </c>
    </row>
    <row r="27" spans="3:15" ht="14.25" thickTop="1" x14ac:dyDescent="0.15">
      <c r="L27" s="84"/>
      <c r="M27" s="84"/>
      <c r="N27" s="84"/>
    </row>
    <row r="28" spans="3:15" ht="14.25" thickBot="1" x14ac:dyDescent="0.2">
      <c r="C28" s="26" t="s">
        <v>28</v>
      </c>
      <c r="D28" s="32"/>
      <c r="E28" s="32"/>
      <c r="F28" s="32"/>
      <c r="G28" s="33" t="s">
        <v>72</v>
      </c>
      <c r="H28" s="34" t="s">
        <v>34</v>
      </c>
      <c r="I28" s="40"/>
      <c r="J28" s="34" t="s">
        <v>35</v>
      </c>
      <c r="K28" s="34" t="s">
        <v>36</v>
      </c>
      <c r="L28" s="88">
        <f>IF(I28="",0,3000*I28)</f>
        <v>0</v>
      </c>
      <c r="M28" s="88"/>
      <c r="N28" s="88"/>
      <c r="O28" s="34" t="s">
        <v>37</v>
      </c>
    </row>
    <row r="29" spans="3:15" x14ac:dyDescent="0.15">
      <c r="L29" s="84"/>
      <c r="M29" s="84"/>
      <c r="N29" s="84"/>
    </row>
    <row r="30" spans="3:15" ht="14.25" thickBot="1" x14ac:dyDescent="0.2">
      <c r="C30" s="35" t="s">
        <v>29</v>
      </c>
      <c r="D30" s="36"/>
      <c r="E30" s="36"/>
      <c r="F30" s="36"/>
      <c r="G30" s="37" t="s">
        <v>72</v>
      </c>
      <c r="H30" s="38" t="s">
        <v>34</v>
      </c>
      <c r="I30" s="41"/>
      <c r="J30" s="38" t="s">
        <v>35</v>
      </c>
      <c r="K30" s="38" t="s">
        <v>36</v>
      </c>
      <c r="L30" s="89">
        <f>IF(I30="",0,3000*I30)</f>
        <v>0</v>
      </c>
      <c r="M30" s="89"/>
      <c r="N30" s="89"/>
      <c r="O30" s="38" t="s">
        <v>37</v>
      </c>
    </row>
    <row r="31" spans="3:15" ht="14.25" thickTop="1" x14ac:dyDescent="0.15">
      <c r="L31" s="84"/>
      <c r="M31" s="84"/>
      <c r="N31" s="84"/>
    </row>
    <row r="32" spans="3:15" ht="14.25" thickBot="1" x14ac:dyDescent="0.2">
      <c r="C32" s="26" t="s">
        <v>30</v>
      </c>
      <c r="D32" s="32"/>
      <c r="E32" s="32"/>
      <c r="F32" s="32"/>
      <c r="G32" s="33" t="s">
        <v>72</v>
      </c>
      <c r="H32" s="34" t="s">
        <v>34</v>
      </c>
      <c r="I32" s="40"/>
      <c r="J32" s="34" t="s">
        <v>35</v>
      </c>
      <c r="K32" s="34" t="s">
        <v>36</v>
      </c>
      <c r="L32" s="88">
        <f>IF(I32="",0,3000*I32)</f>
        <v>0</v>
      </c>
      <c r="M32" s="88"/>
      <c r="N32" s="88"/>
      <c r="O32" s="34" t="s">
        <v>37</v>
      </c>
    </row>
    <row r="33" spans="2:15" x14ac:dyDescent="0.15">
      <c r="L33" s="84"/>
      <c r="M33" s="84"/>
      <c r="N33" s="84"/>
    </row>
    <row r="34" spans="2:15" ht="14.25" thickBot="1" x14ac:dyDescent="0.2">
      <c r="C34" s="35" t="s">
        <v>31</v>
      </c>
      <c r="D34" s="36"/>
      <c r="E34" s="36"/>
      <c r="F34" s="36"/>
      <c r="G34" s="37" t="s">
        <v>72</v>
      </c>
      <c r="H34" s="38" t="s">
        <v>34</v>
      </c>
      <c r="I34" s="41"/>
      <c r="J34" s="38" t="s">
        <v>35</v>
      </c>
      <c r="K34" s="38" t="s">
        <v>36</v>
      </c>
      <c r="L34" s="89">
        <f>IF(I34="",0,3000*I34)</f>
        <v>0</v>
      </c>
      <c r="M34" s="89"/>
      <c r="N34" s="89"/>
      <c r="O34" s="38" t="s">
        <v>37</v>
      </c>
    </row>
    <row r="35" spans="2:15" ht="14.25" thickTop="1" x14ac:dyDescent="0.15">
      <c r="L35" s="84"/>
      <c r="M35" s="84"/>
      <c r="N35" s="84"/>
    </row>
    <row r="36" spans="2:15" ht="14.25" thickBot="1" x14ac:dyDescent="0.2">
      <c r="C36" s="26" t="s">
        <v>32</v>
      </c>
      <c r="D36" s="32"/>
      <c r="E36" s="32"/>
      <c r="F36" s="32"/>
      <c r="G36" s="33" t="s">
        <v>72</v>
      </c>
      <c r="H36" s="34" t="s">
        <v>34</v>
      </c>
      <c r="I36" s="40"/>
      <c r="J36" s="34" t="s">
        <v>35</v>
      </c>
      <c r="K36" s="34" t="s">
        <v>36</v>
      </c>
      <c r="L36" s="88">
        <f>IF(I36="",0,3000*I36)</f>
        <v>0</v>
      </c>
      <c r="M36" s="88"/>
      <c r="N36" s="88"/>
      <c r="O36" s="34" t="s">
        <v>37</v>
      </c>
    </row>
    <row r="37" spans="2:15" x14ac:dyDescent="0.15">
      <c r="L37" s="84"/>
      <c r="M37" s="84"/>
      <c r="N37" s="84"/>
    </row>
    <row r="38" spans="2:15" ht="14.25" thickBot="1" x14ac:dyDescent="0.2">
      <c r="C38" s="35" t="s">
        <v>33</v>
      </c>
      <c r="D38" s="36"/>
      <c r="E38" s="36"/>
      <c r="F38" s="36"/>
      <c r="G38" s="37" t="s">
        <v>72</v>
      </c>
      <c r="H38" s="38" t="s">
        <v>34</v>
      </c>
      <c r="I38" s="41"/>
      <c r="J38" s="38" t="s">
        <v>35</v>
      </c>
      <c r="K38" s="38" t="s">
        <v>36</v>
      </c>
      <c r="L38" s="89">
        <f>IF(I38="",0,3000*I38)</f>
        <v>0</v>
      </c>
      <c r="M38" s="89"/>
      <c r="N38" s="89"/>
      <c r="O38" s="38" t="s">
        <v>37</v>
      </c>
    </row>
    <row r="39" spans="2:15" ht="14.25" thickTop="1" x14ac:dyDescent="0.15">
      <c r="L39" s="84"/>
      <c r="M39" s="84"/>
      <c r="N39" s="84"/>
    </row>
    <row r="40" spans="2:15" ht="14.25" thickBot="1" x14ac:dyDescent="0.2">
      <c r="C40" s="58" t="s">
        <v>64</v>
      </c>
      <c r="D40" s="32"/>
      <c r="E40" s="32"/>
      <c r="F40" s="32"/>
      <c r="G40" s="33" t="s">
        <v>72</v>
      </c>
      <c r="H40" s="34" t="s">
        <v>34</v>
      </c>
      <c r="I40" s="40"/>
      <c r="J40" s="34" t="s">
        <v>35</v>
      </c>
      <c r="K40" s="34" t="s">
        <v>36</v>
      </c>
      <c r="L40" s="88">
        <f>IF(I40="",0,3000*I40)</f>
        <v>0</v>
      </c>
      <c r="M40" s="88"/>
      <c r="N40" s="88"/>
      <c r="O40" s="34" t="s">
        <v>37</v>
      </c>
    </row>
    <row r="41" spans="2:15" x14ac:dyDescent="0.15">
      <c r="L41" s="84"/>
      <c r="M41" s="84"/>
      <c r="N41" s="84"/>
    </row>
    <row r="42" spans="2:15" ht="14.25" thickBot="1" x14ac:dyDescent="0.2">
      <c r="C42" s="59" t="s">
        <v>65</v>
      </c>
      <c r="D42" s="36"/>
      <c r="E42" s="36"/>
      <c r="F42" s="36"/>
      <c r="G42" s="37" t="s">
        <v>72</v>
      </c>
      <c r="H42" s="38" t="s">
        <v>34</v>
      </c>
      <c r="I42" s="41"/>
      <c r="J42" s="38" t="s">
        <v>35</v>
      </c>
      <c r="K42" s="38" t="s">
        <v>36</v>
      </c>
      <c r="L42" s="89">
        <f>IF(I42="",0,3000*I42)</f>
        <v>0</v>
      </c>
      <c r="M42" s="89"/>
      <c r="N42" s="89"/>
      <c r="O42" s="38" t="s">
        <v>37</v>
      </c>
    </row>
    <row r="43" spans="2:15" ht="14.25" thickTop="1" x14ac:dyDescent="0.15">
      <c r="L43" s="84"/>
      <c r="M43" s="84"/>
      <c r="N43" s="84"/>
    </row>
    <row r="44" spans="2:15" ht="14.25" thickBot="1" x14ac:dyDescent="0.2">
      <c r="C44" s="58" t="s">
        <v>73</v>
      </c>
      <c r="D44" s="32"/>
      <c r="E44" s="32"/>
      <c r="F44" s="32"/>
      <c r="G44" s="33" t="s">
        <v>72</v>
      </c>
      <c r="H44" s="34" t="s">
        <v>34</v>
      </c>
      <c r="I44" s="40"/>
      <c r="J44" s="34" t="s">
        <v>35</v>
      </c>
      <c r="K44" s="34" t="s">
        <v>36</v>
      </c>
      <c r="L44" s="88">
        <f>IF(I44="",0,3000*I44)</f>
        <v>0</v>
      </c>
      <c r="M44" s="88"/>
      <c r="N44" s="88"/>
      <c r="O44" s="34" t="s">
        <v>37</v>
      </c>
    </row>
    <row r="45" spans="2:15" x14ac:dyDescent="0.15">
      <c r="L45" s="84"/>
      <c r="M45" s="84"/>
      <c r="N45" s="84"/>
    </row>
    <row r="46" spans="2:15" ht="14.25" thickBot="1" x14ac:dyDescent="0.2">
      <c r="C46" s="59" t="s">
        <v>74</v>
      </c>
      <c r="D46" s="36"/>
      <c r="E46" s="36"/>
      <c r="F46" s="36"/>
      <c r="G46" s="37" t="s">
        <v>72</v>
      </c>
      <c r="H46" s="38" t="s">
        <v>34</v>
      </c>
      <c r="I46" s="41"/>
      <c r="J46" s="38" t="s">
        <v>35</v>
      </c>
      <c r="K46" s="38" t="s">
        <v>36</v>
      </c>
      <c r="L46" s="89">
        <f>IF(I46="",0,3000*I46)</f>
        <v>0</v>
      </c>
      <c r="M46" s="89"/>
      <c r="N46" s="89"/>
      <c r="O46" s="38" t="s">
        <v>37</v>
      </c>
    </row>
    <row r="47" spans="2:15" ht="15" thickTop="1" thickBot="1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5" ht="14.25" thickTop="1" x14ac:dyDescent="0.15"/>
    <row r="49" spans="3:15" ht="21" x14ac:dyDescent="0.15">
      <c r="F49" s="43" t="s">
        <v>66</v>
      </c>
      <c r="G49" s="55">
        <f>SUM(I12:I46)</f>
        <v>0</v>
      </c>
      <c r="H49" s="55" t="s">
        <v>67</v>
      </c>
      <c r="J49" s="29" t="s">
        <v>38</v>
      </c>
      <c r="K49" s="27"/>
      <c r="L49" s="92">
        <f>SUM(L12:N46)</f>
        <v>0</v>
      </c>
      <c r="M49" s="92"/>
      <c r="N49" s="92"/>
      <c r="O49" s="28" t="s">
        <v>37</v>
      </c>
    </row>
    <row r="52" spans="3:15" x14ac:dyDescent="0.15">
      <c r="C52" s="30" t="s">
        <v>43</v>
      </c>
      <c r="D52" s="57">
        <v>7</v>
      </c>
      <c r="E52" s="23" t="s">
        <v>39</v>
      </c>
      <c r="F52" s="39"/>
      <c r="G52" s="55" t="s">
        <v>59</v>
      </c>
      <c r="J52" s="23" t="s">
        <v>40</v>
      </c>
      <c r="K52" s="23" t="s">
        <v>41</v>
      </c>
      <c r="L52" s="90"/>
      <c r="M52" s="90"/>
      <c r="N52" s="90"/>
      <c r="O52" s="23" t="s">
        <v>42</v>
      </c>
    </row>
    <row r="55" spans="3:15" ht="18.75" x14ac:dyDescent="0.15">
      <c r="C55" s="42" t="s">
        <v>54</v>
      </c>
    </row>
    <row r="56" spans="3:15" ht="18.75" x14ac:dyDescent="0.15">
      <c r="C56" s="42" t="s">
        <v>55</v>
      </c>
    </row>
  </sheetData>
  <sheetProtection password="CAF1" sheet="1" objects="1" scenarios="1"/>
  <mergeCells count="24">
    <mergeCell ref="L26:N26"/>
    <mergeCell ref="L16:N16"/>
    <mergeCell ref="L18:N18"/>
    <mergeCell ref="L20:N20"/>
    <mergeCell ref="L22:N22"/>
    <mergeCell ref="L24:N24"/>
    <mergeCell ref="L49:N49"/>
    <mergeCell ref="L52:N52"/>
    <mergeCell ref="L28:N28"/>
    <mergeCell ref="L30:N30"/>
    <mergeCell ref="L32:N32"/>
    <mergeCell ref="L34:N34"/>
    <mergeCell ref="L36:N36"/>
    <mergeCell ref="L38:N38"/>
    <mergeCell ref="L44:N44"/>
    <mergeCell ref="L46:N46"/>
    <mergeCell ref="L40:N40"/>
    <mergeCell ref="L42:N42"/>
    <mergeCell ref="A3:P3"/>
    <mergeCell ref="D5:J5"/>
    <mergeCell ref="K10:O10"/>
    <mergeCell ref="L12:N12"/>
    <mergeCell ref="L14:N14"/>
    <mergeCell ref="H7:L8"/>
  </mergeCells>
  <phoneticPr fontId="20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80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60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60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60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77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76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76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76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76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76</v>
      </c>
      <c r="C12" s="46"/>
      <c r="D12" s="68"/>
      <c r="E12" s="63"/>
      <c r="F12" s="76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76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76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76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76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76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76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79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78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78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78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78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78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78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78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78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78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78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78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78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78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78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97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si="2"/>
        <v/>
      </c>
    </row>
    <row r="70" spans="7:7" ht="30" customHeight="1" x14ac:dyDescent="0.15">
      <c r="G70" s="1" t="str">
        <f t="shared" si="2"/>
        <v/>
      </c>
    </row>
    <row r="71" spans="7:7" ht="30" customHeight="1" x14ac:dyDescent="0.15">
      <c r="G71" s="1" t="str">
        <f t="shared" si="2"/>
        <v/>
      </c>
    </row>
    <row r="72" spans="7:7" ht="30" customHeight="1" x14ac:dyDescent="0.15">
      <c r="G72" s="1" t="str">
        <f t="shared" si="2"/>
        <v/>
      </c>
    </row>
    <row r="73" spans="7:7" ht="22.5" customHeight="1" x14ac:dyDescent="0.15">
      <c r="G73" s="1" t="str">
        <f t="shared" si="2"/>
        <v/>
      </c>
    </row>
    <row r="74" spans="7:7" ht="22.5" customHeight="1" x14ac:dyDescent="0.15">
      <c r="G74" s="1" t="str">
        <f t="shared" si="2"/>
        <v/>
      </c>
    </row>
    <row r="75" spans="7:7" ht="22.5" customHeight="1" x14ac:dyDescent="0.15">
      <c r="G75" s="1" t="str">
        <f t="shared" si="2"/>
        <v/>
      </c>
    </row>
    <row r="76" spans="7:7" ht="22.5" customHeight="1" x14ac:dyDescent="0.15">
      <c r="G76" s="1" t="str">
        <f t="shared" si="2"/>
        <v/>
      </c>
    </row>
    <row r="77" spans="7:7" ht="22.5" customHeight="1" x14ac:dyDescent="0.15">
      <c r="G77" s="1" t="str">
        <f t="shared" si="2"/>
        <v/>
      </c>
    </row>
    <row r="78" spans="7:7" ht="22.5" customHeight="1" x14ac:dyDescent="0.15">
      <c r="G78" s="1" t="str">
        <f t="shared" si="2"/>
        <v/>
      </c>
    </row>
    <row r="79" spans="7:7" ht="22.5" customHeight="1" x14ac:dyDescent="0.15">
      <c r="G79" s="1" t="str">
        <f t="shared" si="2"/>
        <v/>
      </c>
    </row>
    <row r="80" spans="7:7" ht="22.5" customHeight="1" x14ac:dyDescent="0.15">
      <c r="G80" s="1" t="str">
        <f t="shared" si="2"/>
        <v/>
      </c>
    </row>
    <row r="81" spans="7:7" ht="22.5" customHeight="1" x14ac:dyDescent="0.15">
      <c r="G81" s="1" t="str">
        <f t="shared" si="2"/>
        <v/>
      </c>
    </row>
    <row r="82" spans="7:7" ht="22.5" customHeight="1" x14ac:dyDescent="0.15">
      <c r="G82" s="1" t="str">
        <f t="shared" si="2"/>
        <v/>
      </c>
    </row>
    <row r="83" spans="7:7" ht="22.5" customHeight="1" x14ac:dyDescent="0.15">
      <c r="G83" s="1" t="str">
        <f t="shared" si="2"/>
        <v/>
      </c>
    </row>
    <row r="84" spans="7:7" ht="22.5" customHeight="1" x14ac:dyDescent="0.15">
      <c r="G84" s="1" t="str">
        <f t="shared" si="2"/>
        <v/>
      </c>
    </row>
    <row r="85" spans="7:7" ht="22.5" customHeight="1" x14ac:dyDescent="0.15">
      <c r="G85" s="1" t="str">
        <f t="shared" si="2"/>
        <v/>
      </c>
    </row>
    <row r="86" spans="7:7" ht="22.5" customHeight="1" x14ac:dyDescent="0.15">
      <c r="G86" s="1" t="str">
        <f t="shared" si="2"/>
        <v/>
      </c>
    </row>
    <row r="87" spans="7:7" ht="22.5" customHeight="1" x14ac:dyDescent="0.15">
      <c r="G87" s="1" t="str">
        <f t="shared" si="2"/>
        <v/>
      </c>
    </row>
    <row r="88" spans="7:7" ht="22.5" customHeight="1" x14ac:dyDescent="0.15">
      <c r="G88" s="1" t="str">
        <f t="shared" si="2"/>
        <v/>
      </c>
    </row>
    <row r="89" spans="7:7" ht="22.5" customHeight="1" x14ac:dyDescent="0.15">
      <c r="G89" s="1" t="str">
        <f t="shared" si="2"/>
        <v/>
      </c>
    </row>
    <row r="90" spans="7:7" ht="22.5" customHeight="1" x14ac:dyDescent="0.15">
      <c r="G90" s="1" t="str">
        <f t="shared" si="2"/>
        <v/>
      </c>
    </row>
    <row r="91" spans="7:7" ht="22.5" customHeight="1" x14ac:dyDescent="0.15">
      <c r="G91" s="1" t="str">
        <f t="shared" si="2"/>
        <v/>
      </c>
    </row>
    <row r="92" spans="7:7" ht="22.5" customHeight="1" x14ac:dyDescent="0.15">
      <c r="G92" s="1" t="str">
        <f t="shared" si="2"/>
        <v/>
      </c>
    </row>
    <row r="93" spans="7:7" ht="22.5" customHeight="1" x14ac:dyDescent="0.15">
      <c r="G93" s="1" t="str">
        <f t="shared" si="2"/>
        <v/>
      </c>
    </row>
    <row r="94" spans="7:7" ht="22.5" customHeight="1" x14ac:dyDescent="0.15">
      <c r="G94" s="1" t="str">
        <f t="shared" si="2"/>
        <v/>
      </c>
    </row>
    <row r="95" spans="7:7" ht="22.5" customHeight="1" x14ac:dyDescent="0.15">
      <c r="G95" s="1" t="str">
        <f t="shared" si="2"/>
        <v/>
      </c>
    </row>
    <row r="96" spans="7:7" ht="22.5" customHeight="1" x14ac:dyDescent="0.15">
      <c r="G96" s="1" t="str">
        <f t="shared" si="2"/>
        <v/>
      </c>
    </row>
    <row r="97" spans="7:7" ht="22.5" customHeight="1" x14ac:dyDescent="0.15">
      <c r="G97" s="1" t="str">
        <f t="shared" si="2"/>
        <v/>
      </c>
    </row>
    <row r="98" spans="7:7" ht="22.5" customHeight="1" x14ac:dyDescent="0.15">
      <c r="G98" s="1" t="str">
        <f t="shared" ref="G98:G138" si="3">IF(F98="","",(DATEDIF(F98,"2019/4/19","Y")))</f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si="3"/>
        <v/>
      </c>
    </row>
    <row r="134" spans="7:7" ht="22.5" customHeight="1" x14ac:dyDescent="0.15">
      <c r="G134" s="1" t="str">
        <f t="shared" si="3"/>
        <v/>
      </c>
    </row>
    <row r="135" spans="7:7" ht="22.5" customHeight="1" x14ac:dyDescent="0.15">
      <c r="G135" s="1" t="str">
        <f t="shared" si="3"/>
        <v/>
      </c>
    </row>
    <row r="136" spans="7:7" ht="22.5" customHeight="1" x14ac:dyDescent="0.15">
      <c r="G136" s="1" t="str">
        <f t="shared" si="3"/>
        <v/>
      </c>
    </row>
    <row r="137" spans="7:7" ht="22.5" customHeight="1" x14ac:dyDescent="0.15">
      <c r="G137" s="1" t="str">
        <f t="shared" si="3"/>
        <v/>
      </c>
    </row>
    <row r="138" spans="7:7" ht="22.5" customHeight="1" x14ac:dyDescent="0.15">
      <c r="G138" s="1" t="str">
        <f t="shared" si="3"/>
        <v/>
      </c>
    </row>
  </sheetData>
  <sheetProtection password="CEED" sheet="1" objects="1" scenarios="1" insertColumns="0" insertRows="0"/>
  <mergeCells count="1">
    <mergeCell ref="A1:I1"/>
  </mergeCells>
  <phoneticPr fontId="22"/>
  <conditionalFormatting sqref="G4:G33">
    <cfRule type="cellIs" dxfId="0" priority="1" operator="lessThan">
      <formula>85</formula>
    </cfRule>
  </conditionalFormatting>
  <dataValidations count="1">
    <dataValidation imeMode="fullKatakana" allowBlank="1" showInputMessage="1" showErrorMessage="1" sqref="D4:D33" xr:uid="{00000000-0002-0000-09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8"/>
  <sheetViews>
    <sheetView tabSelected="1" zoomScaleNormal="100" workbookViewId="0">
      <pane ySplit="3" topLeftCell="A4" activePane="bottomLeft" state="frozen"/>
      <selection activeCell="H7" sqref="H7:L8"/>
      <selection pane="bottomLeft" activeCell="D7" sqref="D7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47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8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8</v>
      </c>
      <c r="C5" s="46"/>
      <c r="D5" s="68"/>
      <c r="E5" s="63"/>
      <c r="F5" s="74"/>
      <c r="G5" s="78" t="str">
        <f t="shared" ref="G5:G33" si="0">IF(F5="","",(DATEDIF(F5,"2026/4/1","Y")))</f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8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8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8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8</v>
      </c>
      <c r="C9" s="46"/>
      <c r="D9" s="68"/>
      <c r="E9" s="63"/>
      <c r="F9" s="76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8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8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8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8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8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8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8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8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8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9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9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9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9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9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9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9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9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9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9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9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9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9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9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IF(F34="","",(DATEDIF(F34,"2020/4/1","Y")))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IF(F69="","",(DATEDIF(F69,"2020/4/1","Y")))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IF(F133="","",(DATEDIF(F133,"2020/4/1","Y")))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F" sheet="1" objects="1" scenarios="1" insertColumns="0" insertRows="0"/>
  <mergeCells count="1">
    <mergeCell ref="A1:I1"/>
  </mergeCells>
  <phoneticPr fontId="2"/>
  <conditionalFormatting sqref="G4:G33">
    <cfRule type="cellIs" dxfId="16" priority="1" operator="greaterThanOrEqual">
      <formula>40</formula>
    </cfRule>
    <cfRule type="cellIs" dxfId="15" priority="3" operator="lessThan">
      <formula>30</formula>
    </cfRule>
  </conditionalFormatting>
  <dataValidations count="1">
    <dataValidation imeMode="fullKatakana" allowBlank="1" showInputMessage="1" showErrorMessage="1" sqref="D4:D33" xr:uid="{00000000-0002-0000-01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3" sqref="G3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48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</v>
      </c>
      <c r="C5" s="46"/>
      <c r="D5" s="68"/>
      <c r="E5" s="63"/>
      <c r="F5" s="74"/>
      <c r="G5" s="78" t="str">
        <f t="shared" ref="G5:G33" si="0">IF(F5="","",(DATEDIF(F5,"2026/4/1","Y")))</f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</v>
      </c>
      <c r="C13" s="46"/>
      <c r="D13" s="68"/>
      <c r="E13" s="63"/>
      <c r="F13" s="76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2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2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2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2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2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2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2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2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2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2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2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2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2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2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2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5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ref="G59:G122" si="3">IF(F59="","",(DATEDIF(F59,"2019/4/19","Y")))</f>
        <v/>
      </c>
    </row>
    <row r="60" spans="7:7" ht="30" customHeight="1" x14ac:dyDescent="0.15">
      <c r="G60" s="1" t="str">
        <f t="shared" si="3"/>
        <v/>
      </c>
    </row>
    <row r="61" spans="7:7" ht="30" customHeight="1" x14ac:dyDescent="0.15">
      <c r="G61" s="1" t="str">
        <f t="shared" si="3"/>
        <v/>
      </c>
    </row>
    <row r="62" spans="7:7" ht="30" customHeight="1" x14ac:dyDescent="0.15">
      <c r="G62" s="1" t="str">
        <f t="shared" si="3"/>
        <v/>
      </c>
    </row>
    <row r="63" spans="7:7" ht="30" customHeight="1" x14ac:dyDescent="0.15">
      <c r="G63" s="1" t="str">
        <f t="shared" si="3"/>
        <v/>
      </c>
    </row>
    <row r="64" spans="7:7" ht="30" customHeight="1" x14ac:dyDescent="0.15">
      <c r="G64" s="1" t="str">
        <f t="shared" si="3"/>
        <v/>
      </c>
    </row>
    <row r="65" spans="7:7" ht="30" customHeight="1" x14ac:dyDescent="0.15">
      <c r="G65" s="1" t="str">
        <f t="shared" si="3"/>
        <v/>
      </c>
    </row>
    <row r="66" spans="7:7" ht="30" customHeight="1" x14ac:dyDescent="0.15">
      <c r="G66" s="1" t="str">
        <f t="shared" si="3"/>
        <v/>
      </c>
    </row>
    <row r="67" spans="7:7" ht="30" customHeight="1" x14ac:dyDescent="0.15">
      <c r="G67" s="1" t="str">
        <f t="shared" si="3"/>
        <v/>
      </c>
    </row>
    <row r="68" spans="7:7" ht="30" customHeight="1" x14ac:dyDescent="0.15">
      <c r="G68" s="1" t="str">
        <f t="shared" si="3"/>
        <v/>
      </c>
    </row>
    <row r="69" spans="7:7" ht="30" customHeight="1" x14ac:dyDescent="0.15">
      <c r="G69" s="1" t="str">
        <f t="shared" si="3"/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ref="G123:G138" si="4">IF(F123="","",(DATEDIF(F123,"2019/4/19","Y")))</f>
        <v/>
      </c>
    </row>
    <row r="124" spans="7:7" ht="22.5" customHeight="1" x14ac:dyDescent="0.15">
      <c r="G124" s="1" t="str">
        <f t="shared" si="4"/>
        <v/>
      </c>
    </row>
    <row r="125" spans="7:7" ht="22.5" customHeight="1" x14ac:dyDescent="0.15">
      <c r="G125" s="1" t="str">
        <f t="shared" si="4"/>
        <v/>
      </c>
    </row>
    <row r="126" spans="7:7" ht="22.5" customHeight="1" x14ac:dyDescent="0.15">
      <c r="G126" s="1" t="str">
        <f t="shared" si="4"/>
        <v/>
      </c>
    </row>
    <row r="127" spans="7:7" ht="22.5" customHeight="1" x14ac:dyDescent="0.15">
      <c r="G127" s="1" t="str">
        <f t="shared" si="4"/>
        <v/>
      </c>
    </row>
    <row r="128" spans="7:7" ht="22.5" customHeight="1" x14ac:dyDescent="0.15">
      <c r="G128" s="1" t="str">
        <f t="shared" si="4"/>
        <v/>
      </c>
    </row>
    <row r="129" spans="7:7" ht="22.5" customHeight="1" x14ac:dyDescent="0.15">
      <c r="G129" s="1" t="str">
        <f t="shared" si="4"/>
        <v/>
      </c>
    </row>
    <row r="130" spans="7:7" ht="22.5" customHeight="1" x14ac:dyDescent="0.15">
      <c r="G130" s="1" t="str">
        <f t="shared" si="4"/>
        <v/>
      </c>
    </row>
    <row r="131" spans="7:7" ht="22.5" customHeight="1" x14ac:dyDescent="0.15">
      <c r="G131" s="1" t="str">
        <f t="shared" si="4"/>
        <v/>
      </c>
    </row>
    <row r="132" spans="7:7" ht="22.5" customHeight="1" x14ac:dyDescent="0.15">
      <c r="G132" s="1" t="str">
        <f t="shared" si="4"/>
        <v/>
      </c>
    </row>
    <row r="133" spans="7:7" ht="22.5" customHeight="1" x14ac:dyDescent="0.15">
      <c r="G133" s="1" t="str">
        <f t="shared" si="4"/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1" sheet="1" objects="1" scenarios="1" insertColumns="0" insertRows="0"/>
  <mergeCells count="1">
    <mergeCell ref="A1:I1"/>
  </mergeCells>
  <phoneticPr fontId="1"/>
  <conditionalFormatting sqref="G4:G33">
    <cfRule type="cellIs" dxfId="14" priority="1" operator="greaterThanOrEqual">
      <formula>50</formula>
    </cfRule>
    <cfRule type="cellIs" dxfId="13" priority="5" operator="lessThan">
      <formula>40</formula>
    </cfRule>
  </conditionalFormatting>
  <dataValidations count="1">
    <dataValidation imeMode="fullKatakana" allowBlank="1" showInputMessage="1" showErrorMessage="1" sqref="D4:D33" xr:uid="{00000000-0002-0000-02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49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11</v>
      </c>
      <c r="C4" s="44"/>
      <c r="D4" s="67"/>
      <c r="E4" s="62"/>
      <c r="F4" s="73"/>
      <c r="G4" s="77" t="str">
        <f t="shared" ref="G4:G33" si="0">IF(F4="","",(DATEDIF(F4,"2026/4/1","Y")))</f>
        <v/>
      </c>
      <c r="H4" s="81" t="str">
        <f>IF(C4="","",$G$2)</f>
        <v/>
      </c>
      <c r="I4" s="45"/>
      <c r="Q4" s="4"/>
    </row>
    <row r="5" spans="1:17" ht="36.6" customHeight="1" x14ac:dyDescent="0.15">
      <c r="A5" s="14">
        <v>2</v>
      </c>
      <c r="B5" s="11" t="s">
        <v>11</v>
      </c>
      <c r="C5" s="46"/>
      <c r="D5" s="68"/>
      <c r="E5" s="63"/>
      <c r="F5" s="74"/>
      <c r="G5" s="78" t="str">
        <f t="shared" si="0"/>
        <v/>
      </c>
      <c r="H5" s="82" t="str">
        <f t="shared" ref="H5:H33" si="1">IF(C5="","",$G$2)</f>
        <v/>
      </c>
      <c r="I5" s="47"/>
      <c r="Q5" s="4"/>
    </row>
    <row r="6" spans="1:17" ht="36.6" customHeight="1" x14ac:dyDescent="0.15">
      <c r="A6" s="14">
        <v>3</v>
      </c>
      <c r="B6" s="11" t="s">
        <v>11</v>
      </c>
      <c r="C6" s="46"/>
      <c r="D6" s="68"/>
      <c r="E6" s="63"/>
      <c r="F6" s="71"/>
      <c r="G6" s="78" t="str">
        <f t="shared" si="0"/>
        <v/>
      </c>
      <c r="H6" s="82" t="str">
        <f t="shared" si="1"/>
        <v/>
      </c>
      <c r="I6" s="47"/>
      <c r="Q6" s="4"/>
    </row>
    <row r="7" spans="1:17" ht="36.6" customHeight="1" x14ac:dyDescent="0.15">
      <c r="A7" s="14">
        <v>4</v>
      </c>
      <c r="B7" s="11" t="s">
        <v>11</v>
      </c>
      <c r="C7" s="46"/>
      <c r="D7" s="68"/>
      <c r="E7" s="63"/>
      <c r="F7" s="74"/>
      <c r="G7" s="78" t="str">
        <f t="shared" si="0"/>
        <v/>
      </c>
      <c r="H7" s="82" t="str">
        <f t="shared" si="1"/>
        <v/>
      </c>
      <c r="I7" s="47"/>
      <c r="Q7" s="4"/>
    </row>
    <row r="8" spans="1:17" ht="36.6" customHeight="1" x14ac:dyDescent="0.15">
      <c r="A8" s="14">
        <v>5</v>
      </c>
      <c r="B8" s="11" t="s">
        <v>11</v>
      </c>
      <c r="C8" s="46"/>
      <c r="D8" s="68"/>
      <c r="E8" s="63"/>
      <c r="F8" s="71"/>
      <c r="G8" s="78" t="str">
        <f t="shared" si="0"/>
        <v/>
      </c>
      <c r="H8" s="82" t="str">
        <f t="shared" si="1"/>
        <v/>
      </c>
      <c r="I8" s="47"/>
      <c r="Q8" s="4"/>
    </row>
    <row r="9" spans="1:17" ht="36.6" customHeight="1" x14ac:dyDescent="0.15">
      <c r="A9" s="14">
        <v>6</v>
      </c>
      <c r="B9" s="11" t="s">
        <v>11</v>
      </c>
      <c r="C9" s="46"/>
      <c r="D9" s="68"/>
      <c r="E9" s="63"/>
      <c r="F9" s="71"/>
      <c r="G9" s="78" t="str">
        <f t="shared" si="0"/>
        <v/>
      </c>
      <c r="H9" s="82" t="str">
        <f t="shared" si="1"/>
        <v/>
      </c>
      <c r="I9" s="47"/>
      <c r="Q9" s="4"/>
    </row>
    <row r="10" spans="1:17" ht="36.6" customHeight="1" x14ac:dyDescent="0.15">
      <c r="A10" s="14">
        <v>7</v>
      </c>
      <c r="B10" s="11" t="s">
        <v>11</v>
      </c>
      <c r="C10" s="46"/>
      <c r="D10" s="68"/>
      <c r="E10" s="63"/>
      <c r="F10" s="71"/>
      <c r="G10" s="78" t="str">
        <f t="shared" si="0"/>
        <v/>
      </c>
      <c r="H10" s="82" t="str">
        <f t="shared" si="1"/>
        <v/>
      </c>
      <c r="I10" s="47"/>
      <c r="Q10" s="4"/>
    </row>
    <row r="11" spans="1:17" ht="36.6" customHeight="1" x14ac:dyDescent="0.15">
      <c r="A11" s="14">
        <v>8</v>
      </c>
      <c r="B11" s="11" t="s">
        <v>11</v>
      </c>
      <c r="C11" s="46"/>
      <c r="D11" s="68"/>
      <c r="E11" s="63"/>
      <c r="F11" s="71"/>
      <c r="G11" s="78" t="str">
        <f t="shared" si="0"/>
        <v/>
      </c>
      <c r="H11" s="82" t="str">
        <f t="shared" si="1"/>
        <v/>
      </c>
      <c r="I11" s="47"/>
      <c r="Q11" s="4"/>
    </row>
    <row r="12" spans="1:17" ht="36.6" customHeight="1" x14ac:dyDescent="0.15">
      <c r="A12" s="14">
        <v>9</v>
      </c>
      <c r="B12" s="11" t="s">
        <v>11</v>
      </c>
      <c r="C12" s="46"/>
      <c r="D12" s="68"/>
      <c r="E12" s="63"/>
      <c r="F12" s="71"/>
      <c r="G12" s="78" t="str">
        <f t="shared" si="0"/>
        <v/>
      </c>
      <c r="H12" s="82" t="str">
        <f t="shared" si="1"/>
        <v/>
      </c>
      <c r="I12" s="47"/>
      <c r="Q12" s="4"/>
    </row>
    <row r="13" spans="1:17" ht="36.6" customHeight="1" x14ac:dyDescent="0.15">
      <c r="A13" s="14">
        <v>10</v>
      </c>
      <c r="B13" s="11" t="s">
        <v>11</v>
      </c>
      <c r="C13" s="46"/>
      <c r="D13" s="68"/>
      <c r="E13" s="63"/>
      <c r="F13" s="71"/>
      <c r="G13" s="78" t="str">
        <f t="shared" si="0"/>
        <v/>
      </c>
      <c r="H13" s="82" t="str">
        <f t="shared" si="1"/>
        <v/>
      </c>
      <c r="I13" s="47"/>
      <c r="Q13" s="4"/>
    </row>
    <row r="14" spans="1:17" ht="36.6" customHeight="1" x14ac:dyDescent="0.15">
      <c r="A14" s="14">
        <v>11</v>
      </c>
      <c r="B14" s="11" t="s">
        <v>11</v>
      </c>
      <c r="C14" s="46"/>
      <c r="D14" s="68"/>
      <c r="E14" s="63"/>
      <c r="F14" s="71"/>
      <c r="G14" s="78" t="str">
        <f t="shared" si="0"/>
        <v/>
      </c>
      <c r="H14" s="82" t="str">
        <f t="shared" si="1"/>
        <v/>
      </c>
      <c r="I14" s="47"/>
      <c r="Q14" s="4"/>
    </row>
    <row r="15" spans="1:17" ht="36.6" customHeight="1" x14ac:dyDescent="0.15">
      <c r="A15" s="14">
        <v>12</v>
      </c>
      <c r="B15" s="11" t="s">
        <v>11</v>
      </c>
      <c r="C15" s="46"/>
      <c r="D15" s="68"/>
      <c r="E15" s="63"/>
      <c r="F15" s="71"/>
      <c r="G15" s="78" t="str">
        <f t="shared" si="0"/>
        <v/>
      </c>
      <c r="H15" s="82" t="str">
        <f t="shared" si="1"/>
        <v/>
      </c>
      <c r="I15" s="47"/>
      <c r="Q15" s="4"/>
    </row>
    <row r="16" spans="1:17" ht="36.6" customHeight="1" x14ac:dyDescent="0.15">
      <c r="A16" s="14">
        <v>13</v>
      </c>
      <c r="B16" s="11" t="s">
        <v>11</v>
      </c>
      <c r="C16" s="46"/>
      <c r="D16" s="68"/>
      <c r="E16" s="63"/>
      <c r="F16" s="71"/>
      <c r="G16" s="78" t="str">
        <f t="shared" si="0"/>
        <v/>
      </c>
      <c r="H16" s="82" t="str">
        <f t="shared" si="1"/>
        <v/>
      </c>
      <c r="I16" s="47"/>
      <c r="Q16" s="4"/>
    </row>
    <row r="17" spans="1:17" ht="36.6" customHeight="1" x14ac:dyDescent="0.15">
      <c r="A17" s="14">
        <v>14</v>
      </c>
      <c r="B17" s="11" t="s">
        <v>11</v>
      </c>
      <c r="C17" s="46"/>
      <c r="D17" s="68"/>
      <c r="E17" s="63"/>
      <c r="F17" s="71"/>
      <c r="G17" s="78" t="str">
        <f t="shared" si="0"/>
        <v/>
      </c>
      <c r="H17" s="82" t="str">
        <f t="shared" si="1"/>
        <v/>
      </c>
      <c r="I17" s="47"/>
      <c r="Q17" s="4"/>
    </row>
    <row r="18" spans="1:17" ht="36.6" customHeight="1" thickBot="1" x14ac:dyDescent="0.2">
      <c r="A18" s="14">
        <v>15</v>
      </c>
      <c r="B18" s="11" t="s">
        <v>11</v>
      </c>
      <c r="C18" s="46"/>
      <c r="D18" s="68"/>
      <c r="E18" s="63"/>
      <c r="F18" s="71"/>
      <c r="G18" s="78" t="str">
        <f t="shared" si="0"/>
        <v/>
      </c>
      <c r="H18" s="82" t="str">
        <f t="shared" si="1"/>
        <v/>
      </c>
      <c r="I18" s="48"/>
    </row>
    <row r="19" spans="1:17" ht="36.6" customHeight="1" thickTop="1" x14ac:dyDescent="0.15">
      <c r="A19" s="15">
        <v>1</v>
      </c>
      <c r="B19" s="10" t="s">
        <v>10</v>
      </c>
      <c r="C19" s="44"/>
      <c r="D19" s="67"/>
      <c r="E19" s="62"/>
      <c r="F19" s="70"/>
      <c r="G19" s="77" t="str">
        <f t="shared" si="0"/>
        <v/>
      </c>
      <c r="H19" s="81" t="str">
        <f t="shared" si="1"/>
        <v/>
      </c>
      <c r="I19" s="45"/>
    </row>
    <row r="20" spans="1:17" ht="36.6" customHeight="1" x14ac:dyDescent="0.15">
      <c r="A20" s="16">
        <v>2</v>
      </c>
      <c r="B20" s="11" t="s">
        <v>10</v>
      </c>
      <c r="C20" s="46"/>
      <c r="D20" s="68"/>
      <c r="E20" s="63"/>
      <c r="F20" s="71"/>
      <c r="G20" s="78" t="str">
        <f t="shared" si="0"/>
        <v/>
      </c>
      <c r="H20" s="82" t="str">
        <f t="shared" si="1"/>
        <v/>
      </c>
      <c r="I20" s="47"/>
    </row>
    <row r="21" spans="1:17" ht="36.6" customHeight="1" x14ac:dyDescent="0.15">
      <c r="A21" s="16">
        <v>3</v>
      </c>
      <c r="B21" s="11" t="s">
        <v>10</v>
      </c>
      <c r="C21" s="46"/>
      <c r="D21" s="68"/>
      <c r="E21" s="63"/>
      <c r="F21" s="71"/>
      <c r="G21" s="78" t="str">
        <f t="shared" si="0"/>
        <v/>
      </c>
      <c r="H21" s="82" t="str">
        <f t="shared" si="1"/>
        <v/>
      </c>
      <c r="I21" s="47"/>
    </row>
    <row r="22" spans="1:17" ht="36.6" customHeight="1" x14ac:dyDescent="0.15">
      <c r="A22" s="16">
        <v>4</v>
      </c>
      <c r="B22" s="11" t="s">
        <v>10</v>
      </c>
      <c r="C22" s="46"/>
      <c r="D22" s="68"/>
      <c r="E22" s="63"/>
      <c r="F22" s="71"/>
      <c r="G22" s="78" t="str">
        <f t="shared" si="0"/>
        <v/>
      </c>
      <c r="H22" s="82" t="str">
        <f t="shared" si="1"/>
        <v/>
      </c>
      <c r="I22" s="47"/>
    </row>
    <row r="23" spans="1:17" ht="36.6" customHeight="1" x14ac:dyDescent="0.15">
      <c r="A23" s="16">
        <v>5</v>
      </c>
      <c r="B23" s="11" t="s">
        <v>10</v>
      </c>
      <c r="C23" s="46"/>
      <c r="D23" s="68"/>
      <c r="E23" s="63"/>
      <c r="F23" s="71"/>
      <c r="G23" s="78" t="str">
        <f t="shared" si="0"/>
        <v/>
      </c>
      <c r="H23" s="82" t="str">
        <f t="shared" si="1"/>
        <v/>
      </c>
      <c r="I23" s="47"/>
    </row>
    <row r="24" spans="1:17" ht="36.6" customHeight="1" x14ac:dyDescent="0.15">
      <c r="A24" s="16">
        <v>6</v>
      </c>
      <c r="B24" s="11" t="s">
        <v>10</v>
      </c>
      <c r="C24" s="46"/>
      <c r="D24" s="68"/>
      <c r="E24" s="63"/>
      <c r="F24" s="71"/>
      <c r="G24" s="78" t="str">
        <f t="shared" si="0"/>
        <v/>
      </c>
      <c r="H24" s="82" t="str">
        <f t="shared" si="1"/>
        <v/>
      </c>
      <c r="I24" s="47"/>
    </row>
    <row r="25" spans="1:17" ht="36.6" customHeight="1" x14ac:dyDescent="0.15">
      <c r="A25" s="16">
        <v>7</v>
      </c>
      <c r="B25" s="11" t="s">
        <v>10</v>
      </c>
      <c r="C25" s="46"/>
      <c r="D25" s="68"/>
      <c r="E25" s="63"/>
      <c r="F25" s="71"/>
      <c r="G25" s="78" t="str">
        <f t="shared" si="0"/>
        <v/>
      </c>
      <c r="H25" s="82" t="str">
        <f t="shared" si="1"/>
        <v/>
      </c>
      <c r="I25" s="47"/>
    </row>
    <row r="26" spans="1:17" ht="36.6" customHeight="1" x14ac:dyDescent="0.15">
      <c r="A26" s="16">
        <v>8</v>
      </c>
      <c r="B26" s="11" t="s">
        <v>10</v>
      </c>
      <c r="C26" s="46"/>
      <c r="D26" s="68"/>
      <c r="E26" s="63"/>
      <c r="F26" s="74"/>
      <c r="G26" s="78" t="str">
        <f t="shared" si="0"/>
        <v/>
      </c>
      <c r="H26" s="82" t="str">
        <f t="shared" si="1"/>
        <v/>
      </c>
      <c r="I26" s="47"/>
    </row>
    <row r="27" spans="1:17" ht="36.6" customHeight="1" x14ac:dyDescent="0.15">
      <c r="A27" s="16">
        <v>9</v>
      </c>
      <c r="B27" s="11" t="s">
        <v>10</v>
      </c>
      <c r="C27" s="46"/>
      <c r="D27" s="68"/>
      <c r="E27" s="63"/>
      <c r="F27" s="71"/>
      <c r="G27" s="78" t="str">
        <f t="shared" si="0"/>
        <v/>
      </c>
      <c r="H27" s="82" t="str">
        <f t="shared" si="1"/>
        <v/>
      </c>
      <c r="I27" s="47"/>
    </row>
    <row r="28" spans="1:17" ht="36.6" customHeight="1" x14ac:dyDescent="0.15">
      <c r="A28" s="16">
        <v>10</v>
      </c>
      <c r="B28" s="11" t="s">
        <v>10</v>
      </c>
      <c r="C28" s="46"/>
      <c r="D28" s="68"/>
      <c r="E28" s="63"/>
      <c r="F28" s="71"/>
      <c r="G28" s="78" t="str">
        <f t="shared" si="0"/>
        <v/>
      </c>
      <c r="H28" s="82" t="str">
        <f t="shared" si="1"/>
        <v/>
      </c>
      <c r="I28" s="47"/>
    </row>
    <row r="29" spans="1:17" ht="36.6" customHeight="1" x14ac:dyDescent="0.15">
      <c r="A29" s="16">
        <v>11</v>
      </c>
      <c r="B29" s="11" t="s">
        <v>10</v>
      </c>
      <c r="C29" s="46"/>
      <c r="D29" s="68"/>
      <c r="E29" s="63"/>
      <c r="F29" s="71"/>
      <c r="G29" s="78" t="str">
        <f t="shared" si="0"/>
        <v/>
      </c>
      <c r="H29" s="82" t="str">
        <f t="shared" si="1"/>
        <v/>
      </c>
      <c r="I29" s="47"/>
    </row>
    <row r="30" spans="1:17" ht="36.6" customHeight="1" x14ac:dyDescent="0.15">
      <c r="A30" s="16">
        <v>12</v>
      </c>
      <c r="B30" s="11" t="s">
        <v>10</v>
      </c>
      <c r="C30" s="46"/>
      <c r="D30" s="68"/>
      <c r="E30" s="63"/>
      <c r="F30" s="71"/>
      <c r="G30" s="78" t="str">
        <f t="shared" si="0"/>
        <v/>
      </c>
      <c r="H30" s="82" t="str">
        <f t="shared" si="1"/>
        <v/>
      </c>
      <c r="I30" s="47"/>
    </row>
    <row r="31" spans="1:17" ht="36.6" customHeight="1" x14ac:dyDescent="0.15">
      <c r="A31" s="16">
        <v>13</v>
      </c>
      <c r="B31" s="11" t="s">
        <v>10</v>
      </c>
      <c r="C31" s="46"/>
      <c r="D31" s="68"/>
      <c r="E31" s="63"/>
      <c r="F31" s="71"/>
      <c r="G31" s="78" t="str">
        <f t="shared" si="0"/>
        <v/>
      </c>
      <c r="H31" s="82" t="str">
        <f t="shared" si="1"/>
        <v/>
      </c>
      <c r="I31" s="47"/>
    </row>
    <row r="32" spans="1:17" ht="36.6" customHeight="1" x14ac:dyDescent="0.15">
      <c r="A32" s="16">
        <v>14</v>
      </c>
      <c r="B32" s="11" t="s">
        <v>10</v>
      </c>
      <c r="C32" s="46"/>
      <c r="D32" s="68"/>
      <c r="E32" s="63"/>
      <c r="F32" s="71"/>
      <c r="G32" s="78" t="str">
        <f t="shared" si="0"/>
        <v/>
      </c>
      <c r="H32" s="82" t="str">
        <f t="shared" si="1"/>
        <v/>
      </c>
      <c r="I32" s="47"/>
    </row>
    <row r="33" spans="1:9" ht="36.6" customHeight="1" thickBot="1" x14ac:dyDescent="0.2">
      <c r="A33" s="17">
        <v>15</v>
      </c>
      <c r="B33" s="12" t="s">
        <v>10</v>
      </c>
      <c r="C33" s="49"/>
      <c r="D33" s="69"/>
      <c r="E33" s="64"/>
      <c r="F33" s="72"/>
      <c r="G33" s="79" t="str">
        <f t="shared" si="0"/>
        <v/>
      </c>
      <c r="H33" s="83" t="str">
        <f t="shared" si="1"/>
        <v/>
      </c>
      <c r="I33" s="50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3" sheet="1" objects="1" scenarios="1" insertColumns="0" insertRows="0"/>
  <mergeCells count="1">
    <mergeCell ref="A1:I1"/>
  </mergeCells>
  <phoneticPr fontId="2"/>
  <conditionalFormatting sqref="G4:G33">
    <cfRule type="cellIs" dxfId="12" priority="1" operator="greaterThanOrEqual">
      <formula>60</formula>
    </cfRule>
    <cfRule type="cellIs" dxfId="11" priority="4" operator="lessThan">
      <formula>50</formula>
    </cfRule>
  </conditionalFormatting>
  <dataValidations count="1">
    <dataValidation imeMode="fullKatakana" allowBlank="1" showInputMessage="1" showErrorMessage="1" sqref="D4:D33" xr:uid="{00000000-0002-0000-03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50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12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12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12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12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12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12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12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12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12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12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12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12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12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12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12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13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13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13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13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13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13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13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13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13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13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13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13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13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13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13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5" sheet="1" objects="1" scenarios="1" insertColumns="0" insertRows="0"/>
  <mergeCells count="1">
    <mergeCell ref="A1:I1"/>
  </mergeCells>
  <phoneticPr fontId="2"/>
  <conditionalFormatting sqref="G4:G33">
    <cfRule type="cellIs" dxfId="10" priority="1" operator="greaterThanOrEqual">
      <formula>70</formula>
    </cfRule>
    <cfRule type="cellIs" dxfId="9" priority="5" operator="lessThan">
      <formula>60</formula>
    </cfRule>
  </conditionalFormatting>
  <dataValidations count="1">
    <dataValidation imeMode="fullKatakana" allowBlank="1" showInputMessage="1" showErrorMessage="1" sqref="D4:D33" xr:uid="{00000000-0002-0000-04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51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15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15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15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15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15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15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15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15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15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15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15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15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15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15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15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14</v>
      </c>
      <c r="C19" s="44"/>
      <c r="D19" s="67"/>
      <c r="E19" s="62"/>
      <c r="F19" s="73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14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14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14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14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14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14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14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14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14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14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14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14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14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14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F1" sheet="1" objects="1" scenarios="1" insertColumns="0" insertRows="0"/>
  <mergeCells count="1">
    <mergeCell ref="A1:I1"/>
  </mergeCells>
  <phoneticPr fontId="2"/>
  <conditionalFormatting sqref="G4:G33">
    <cfRule type="cellIs" dxfId="8" priority="1" operator="greaterThanOrEqual">
      <formula>70</formula>
    </cfRule>
    <cfRule type="cellIs" dxfId="7" priority="5" operator="lessThan">
      <formula>65</formula>
    </cfRule>
  </conditionalFormatting>
  <dataValidations count="1">
    <dataValidation imeMode="fullKatakana" allowBlank="1" showInputMessage="1" showErrorMessage="1" sqref="D4:D33" xr:uid="{00000000-0002-0000-05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52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16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16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16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16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16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16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16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16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16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16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16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16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16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16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16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17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17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17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17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17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17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17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17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17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17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17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17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17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17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17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7" sheet="1" objects="1" scenarios="1" insertColumns="0" insertRows="0"/>
  <mergeCells count="1">
    <mergeCell ref="A1:I1"/>
  </mergeCells>
  <phoneticPr fontId="2"/>
  <conditionalFormatting sqref="G4:G33">
    <cfRule type="cellIs" dxfId="6" priority="1" operator="greaterThanOrEqual">
      <formula>75</formula>
    </cfRule>
    <cfRule type="cellIs" dxfId="5" priority="5" operator="lessThan">
      <formula>70</formula>
    </cfRule>
  </conditionalFormatting>
  <dataValidations count="1">
    <dataValidation imeMode="fullKatakana" allowBlank="1" showInputMessage="1" showErrorMessage="1" sqref="D4:D33" xr:uid="{00000000-0002-0000-06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8"/>
  <sheetViews>
    <sheetView zoomScaleNormal="100" workbookViewId="0">
      <pane ySplit="3" topLeftCell="A10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53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18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18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18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18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18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18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18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18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18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18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18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18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18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18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18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19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19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19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19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19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19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19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19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19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19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19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19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19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19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19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F3" sheet="1" objects="1" scenarios="1" insertColumns="0" insertRows="0"/>
  <mergeCells count="1">
    <mergeCell ref="A1:I1"/>
  </mergeCells>
  <phoneticPr fontId="2"/>
  <conditionalFormatting sqref="G4:G33">
    <cfRule type="cellIs" dxfId="4" priority="1" operator="greaterThanOrEqual">
      <formula>80</formula>
    </cfRule>
    <cfRule type="cellIs" dxfId="3" priority="5" operator="lessThan">
      <formula>75</formula>
    </cfRule>
  </conditionalFormatting>
  <dataValidations count="1">
    <dataValidation imeMode="fullKatakana" allowBlank="1" showInputMessage="1" showErrorMessage="1" sqref="D4:D33" xr:uid="{00000000-0002-0000-07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8"/>
  <sheetViews>
    <sheetView zoomScaleNormal="100" workbookViewId="0">
      <pane ySplit="3" topLeftCell="A11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62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60</v>
      </c>
      <c r="C4" s="44"/>
      <c r="D4" s="67"/>
      <c r="E4" s="62"/>
      <c r="F4" s="73"/>
      <c r="G4" s="77" t="str">
        <f t="shared" ref="G4:G6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60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60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60</v>
      </c>
      <c r="C7" s="46"/>
      <c r="D7" s="68"/>
      <c r="E7" s="63"/>
      <c r="F7" s="74"/>
      <c r="G7" s="78" t="str">
        <f t="shared" ref="G7:G33" si="2">IF(F7="","",(DATEDIF(F7,"2026/4/1","Y")))</f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60</v>
      </c>
      <c r="C8" s="46"/>
      <c r="D8" s="68"/>
      <c r="E8" s="63"/>
      <c r="F8" s="71"/>
      <c r="G8" s="78" t="str">
        <f t="shared" si="2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60</v>
      </c>
      <c r="C9" s="46"/>
      <c r="D9" s="68"/>
      <c r="E9" s="63"/>
      <c r="F9" s="71"/>
      <c r="G9" s="78" t="str">
        <f t="shared" si="2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60</v>
      </c>
      <c r="C10" s="46"/>
      <c r="D10" s="68"/>
      <c r="E10" s="63"/>
      <c r="F10" s="71"/>
      <c r="G10" s="78" t="str">
        <f t="shared" si="2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60</v>
      </c>
      <c r="C11" s="46"/>
      <c r="D11" s="68"/>
      <c r="E11" s="63"/>
      <c r="F11" s="71"/>
      <c r="G11" s="78" t="str">
        <f t="shared" si="2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60</v>
      </c>
      <c r="C12" s="46"/>
      <c r="D12" s="68"/>
      <c r="E12" s="63"/>
      <c r="F12" s="76"/>
      <c r="G12" s="78" t="str">
        <f t="shared" si="2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60</v>
      </c>
      <c r="C13" s="46"/>
      <c r="D13" s="68"/>
      <c r="E13" s="63"/>
      <c r="F13" s="71"/>
      <c r="G13" s="78" t="str">
        <f t="shared" si="2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60</v>
      </c>
      <c r="C14" s="46"/>
      <c r="D14" s="68"/>
      <c r="E14" s="63"/>
      <c r="F14" s="71"/>
      <c r="G14" s="78" t="str">
        <f t="shared" si="2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60</v>
      </c>
      <c r="C15" s="46"/>
      <c r="D15" s="68"/>
      <c r="E15" s="63"/>
      <c r="F15" s="71"/>
      <c r="G15" s="78" t="str">
        <f t="shared" si="2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60</v>
      </c>
      <c r="C16" s="46"/>
      <c r="D16" s="68"/>
      <c r="E16" s="63"/>
      <c r="F16" s="71"/>
      <c r="G16" s="78" t="str">
        <f t="shared" si="2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60</v>
      </c>
      <c r="C17" s="46"/>
      <c r="D17" s="68"/>
      <c r="E17" s="63"/>
      <c r="F17" s="71"/>
      <c r="G17" s="78" t="str">
        <f t="shared" si="2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60</v>
      </c>
      <c r="C18" s="46"/>
      <c r="D18" s="68"/>
      <c r="E18" s="63"/>
      <c r="F18" s="71"/>
      <c r="G18" s="78" t="str">
        <f t="shared" si="2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61</v>
      </c>
      <c r="C19" s="44"/>
      <c r="D19" s="67"/>
      <c r="E19" s="62"/>
      <c r="F19" s="70"/>
      <c r="G19" s="77" t="str">
        <f t="shared" si="2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61</v>
      </c>
      <c r="C20" s="46"/>
      <c r="D20" s="68"/>
      <c r="E20" s="63"/>
      <c r="F20" s="71"/>
      <c r="G20" s="78" t="str">
        <f t="shared" si="2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61</v>
      </c>
      <c r="C21" s="46"/>
      <c r="D21" s="68"/>
      <c r="E21" s="63"/>
      <c r="F21" s="74"/>
      <c r="G21" s="78" t="str">
        <f t="shared" si="2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61</v>
      </c>
      <c r="C22" s="46"/>
      <c r="D22" s="68"/>
      <c r="E22" s="63"/>
      <c r="F22" s="74"/>
      <c r="G22" s="78" t="str">
        <f t="shared" si="2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61</v>
      </c>
      <c r="C23" s="46"/>
      <c r="D23" s="68"/>
      <c r="E23" s="63"/>
      <c r="F23" s="71"/>
      <c r="G23" s="78" t="str">
        <f t="shared" si="2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61</v>
      </c>
      <c r="C24" s="46"/>
      <c r="D24" s="68"/>
      <c r="E24" s="63"/>
      <c r="F24" s="71"/>
      <c r="G24" s="78" t="str">
        <f t="shared" si="2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61</v>
      </c>
      <c r="C25" s="46"/>
      <c r="D25" s="68"/>
      <c r="E25" s="63"/>
      <c r="F25" s="71"/>
      <c r="G25" s="78" t="str">
        <f t="shared" si="2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61</v>
      </c>
      <c r="C26" s="46"/>
      <c r="D26" s="68"/>
      <c r="E26" s="63"/>
      <c r="F26" s="71"/>
      <c r="G26" s="78" t="str">
        <f t="shared" si="2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61</v>
      </c>
      <c r="C27" s="46"/>
      <c r="D27" s="68"/>
      <c r="E27" s="63"/>
      <c r="F27" s="71"/>
      <c r="G27" s="78" t="str">
        <f t="shared" si="2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61</v>
      </c>
      <c r="C28" s="46"/>
      <c r="D28" s="68"/>
      <c r="E28" s="63"/>
      <c r="F28" s="71"/>
      <c r="G28" s="78" t="str">
        <f t="shared" si="2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61</v>
      </c>
      <c r="C29" s="46"/>
      <c r="D29" s="68"/>
      <c r="E29" s="63"/>
      <c r="F29" s="71"/>
      <c r="G29" s="78" t="str">
        <f t="shared" si="2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61</v>
      </c>
      <c r="C30" s="46"/>
      <c r="D30" s="68"/>
      <c r="E30" s="63"/>
      <c r="F30" s="71"/>
      <c r="G30" s="78" t="str">
        <f t="shared" si="2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61</v>
      </c>
      <c r="C31" s="46"/>
      <c r="D31" s="68"/>
      <c r="E31" s="63"/>
      <c r="F31" s="71"/>
      <c r="G31" s="78" t="str">
        <f t="shared" si="2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61</v>
      </c>
      <c r="C32" s="46"/>
      <c r="D32" s="68"/>
      <c r="E32" s="63"/>
      <c r="F32" s="71"/>
      <c r="G32" s="78" t="str">
        <f t="shared" si="2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61</v>
      </c>
      <c r="C33" s="49"/>
      <c r="D33" s="69"/>
      <c r="E33" s="64"/>
      <c r="F33" s="72"/>
      <c r="G33" s="79" t="str">
        <f t="shared" si="2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97" si="3">IF(F34="","",(DATEDIF(F34,"2019/4/19","Y")))</f>
        <v/>
      </c>
    </row>
    <row r="35" spans="1:9" ht="30" customHeight="1" x14ac:dyDescent="0.15">
      <c r="G35" s="1" t="str">
        <f t="shared" si="3"/>
        <v/>
      </c>
    </row>
    <row r="36" spans="1:9" ht="30" customHeight="1" x14ac:dyDescent="0.15">
      <c r="G36" s="1" t="str">
        <f t="shared" si="3"/>
        <v/>
      </c>
    </row>
    <row r="37" spans="1:9" ht="30" customHeight="1" x14ac:dyDescent="0.15">
      <c r="G37" s="1" t="str">
        <f t="shared" si="3"/>
        <v/>
      </c>
    </row>
    <row r="38" spans="1:9" ht="30" customHeight="1" x14ac:dyDescent="0.15">
      <c r="G38" s="1" t="str">
        <f t="shared" si="3"/>
        <v/>
      </c>
    </row>
    <row r="39" spans="1:9" ht="30" customHeight="1" x14ac:dyDescent="0.15">
      <c r="G39" s="1" t="str">
        <f t="shared" si="3"/>
        <v/>
      </c>
    </row>
    <row r="40" spans="1:9" ht="30" customHeight="1" x14ac:dyDescent="0.15">
      <c r="G40" s="1" t="str">
        <f t="shared" si="3"/>
        <v/>
      </c>
    </row>
    <row r="41" spans="1:9" ht="30" customHeight="1" x14ac:dyDescent="0.15">
      <c r="G41" s="1" t="str">
        <f t="shared" si="3"/>
        <v/>
      </c>
    </row>
    <row r="42" spans="1:9" ht="30" customHeight="1" x14ac:dyDescent="0.15">
      <c r="G42" s="1" t="str">
        <f t="shared" si="3"/>
        <v/>
      </c>
    </row>
    <row r="43" spans="1:9" ht="30" customHeight="1" x14ac:dyDescent="0.15">
      <c r="G43" s="1" t="str">
        <f t="shared" si="3"/>
        <v/>
      </c>
    </row>
    <row r="44" spans="1:9" ht="30" customHeight="1" x14ac:dyDescent="0.15">
      <c r="G44" s="1" t="str">
        <f t="shared" si="3"/>
        <v/>
      </c>
    </row>
    <row r="45" spans="1:9" ht="30" customHeight="1" x14ac:dyDescent="0.15">
      <c r="G45" s="1" t="str">
        <f t="shared" si="3"/>
        <v/>
      </c>
    </row>
    <row r="46" spans="1:9" ht="30" customHeight="1" x14ac:dyDescent="0.15">
      <c r="G46" s="1" t="str">
        <f t="shared" si="3"/>
        <v/>
      </c>
    </row>
    <row r="47" spans="1:9" ht="30" customHeight="1" x14ac:dyDescent="0.15">
      <c r="G47" s="1" t="str">
        <f t="shared" si="3"/>
        <v/>
      </c>
    </row>
    <row r="48" spans="1:9" ht="30" customHeight="1" x14ac:dyDescent="0.15">
      <c r="G48" s="1" t="str">
        <f t="shared" si="3"/>
        <v/>
      </c>
    </row>
    <row r="49" spans="7:7" ht="30" customHeight="1" x14ac:dyDescent="0.15">
      <c r="G49" s="1" t="str">
        <f t="shared" si="3"/>
        <v/>
      </c>
    </row>
    <row r="50" spans="7:7" ht="30" customHeight="1" x14ac:dyDescent="0.15">
      <c r="G50" s="1" t="str">
        <f t="shared" si="3"/>
        <v/>
      </c>
    </row>
    <row r="51" spans="7:7" ht="30" customHeight="1" x14ac:dyDescent="0.15">
      <c r="G51" s="1" t="str">
        <f t="shared" si="3"/>
        <v/>
      </c>
    </row>
    <row r="52" spans="7:7" ht="30" customHeight="1" x14ac:dyDescent="0.15">
      <c r="G52" s="1" t="str">
        <f t="shared" si="3"/>
        <v/>
      </c>
    </row>
    <row r="53" spans="7:7" ht="30" customHeight="1" x14ac:dyDescent="0.15">
      <c r="G53" s="1" t="str">
        <f t="shared" si="3"/>
        <v/>
      </c>
    </row>
    <row r="54" spans="7:7" ht="30" customHeight="1" x14ac:dyDescent="0.15">
      <c r="G54" s="1" t="str">
        <f t="shared" si="3"/>
        <v/>
      </c>
    </row>
    <row r="55" spans="7:7" ht="30" customHeight="1" x14ac:dyDescent="0.15">
      <c r="G55" s="1" t="str">
        <f t="shared" si="3"/>
        <v/>
      </c>
    </row>
    <row r="56" spans="7:7" ht="30" customHeight="1" x14ac:dyDescent="0.15">
      <c r="G56" s="1" t="str">
        <f t="shared" si="3"/>
        <v/>
      </c>
    </row>
    <row r="57" spans="7:7" ht="30" customHeight="1" x14ac:dyDescent="0.15">
      <c r="G57" s="1" t="str">
        <f t="shared" si="3"/>
        <v/>
      </c>
    </row>
    <row r="58" spans="7:7" ht="30" customHeight="1" x14ac:dyDescent="0.15">
      <c r="G58" s="1" t="str">
        <f t="shared" si="3"/>
        <v/>
      </c>
    </row>
    <row r="59" spans="7:7" ht="30" customHeight="1" x14ac:dyDescent="0.15">
      <c r="G59" s="1" t="str">
        <f t="shared" si="3"/>
        <v/>
      </c>
    </row>
    <row r="60" spans="7:7" ht="30" customHeight="1" x14ac:dyDescent="0.15">
      <c r="G60" s="1" t="str">
        <f t="shared" si="3"/>
        <v/>
      </c>
    </row>
    <row r="61" spans="7:7" ht="30" customHeight="1" x14ac:dyDescent="0.15">
      <c r="G61" s="1" t="str">
        <f t="shared" si="3"/>
        <v/>
      </c>
    </row>
    <row r="62" spans="7:7" ht="30" customHeight="1" x14ac:dyDescent="0.15">
      <c r="G62" s="1" t="str">
        <f t="shared" si="3"/>
        <v/>
      </c>
    </row>
    <row r="63" spans="7:7" ht="30" customHeight="1" x14ac:dyDescent="0.15">
      <c r="G63" s="1" t="str">
        <f t="shared" si="3"/>
        <v/>
      </c>
    </row>
    <row r="64" spans="7:7" ht="30" customHeight="1" x14ac:dyDescent="0.15">
      <c r="G64" s="1" t="str">
        <f t="shared" si="3"/>
        <v/>
      </c>
    </row>
    <row r="65" spans="7:7" ht="30" customHeight="1" x14ac:dyDescent="0.15">
      <c r="G65" s="1" t="str">
        <f t="shared" si="3"/>
        <v/>
      </c>
    </row>
    <row r="66" spans="7:7" ht="30" customHeight="1" x14ac:dyDescent="0.15">
      <c r="G66" s="1" t="str">
        <f t="shared" si="3"/>
        <v/>
      </c>
    </row>
    <row r="67" spans="7:7" ht="30" customHeight="1" x14ac:dyDescent="0.15">
      <c r="G67" s="1" t="str">
        <f t="shared" si="3"/>
        <v/>
      </c>
    </row>
    <row r="68" spans="7:7" ht="30" customHeight="1" x14ac:dyDescent="0.15">
      <c r="G68" s="1" t="str">
        <f t="shared" si="3"/>
        <v/>
      </c>
    </row>
    <row r="69" spans="7:7" ht="30" customHeight="1" x14ac:dyDescent="0.15">
      <c r="G69" s="1" t="str">
        <f t="shared" si="3"/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ref="G98:G138" si="4">IF(F98="","",(DATEDIF(F98,"2019/4/19","Y")))</f>
        <v/>
      </c>
    </row>
    <row r="99" spans="7:7" ht="22.5" customHeight="1" x14ac:dyDescent="0.15">
      <c r="G99" s="1" t="str">
        <f t="shared" si="4"/>
        <v/>
      </c>
    </row>
    <row r="100" spans="7:7" ht="22.5" customHeight="1" x14ac:dyDescent="0.15">
      <c r="G100" s="1" t="str">
        <f t="shared" si="4"/>
        <v/>
      </c>
    </row>
    <row r="101" spans="7:7" ht="22.5" customHeight="1" x14ac:dyDescent="0.15">
      <c r="G101" s="1" t="str">
        <f t="shared" si="4"/>
        <v/>
      </c>
    </row>
    <row r="102" spans="7:7" ht="22.5" customHeight="1" x14ac:dyDescent="0.15">
      <c r="G102" s="1" t="str">
        <f t="shared" si="4"/>
        <v/>
      </c>
    </row>
    <row r="103" spans="7:7" ht="22.5" customHeight="1" x14ac:dyDescent="0.15">
      <c r="G103" s="1" t="str">
        <f t="shared" si="4"/>
        <v/>
      </c>
    </row>
    <row r="104" spans="7:7" ht="22.5" customHeight="1" x14ac:dyDescent="0.15">
      <c r="G104" s="1" t="str">
        <f t="shared" si="4"/>
        <v/>
      </c>
    </row>
    <row r="105" spans="7:7" ht="22.5" customHeight="1" x14ac:dyDescent="0.15">
      <c r="G105" s="1" t="str">
        <f t="shared" si="4"/>
        <v/>
      </c>
    </row>
    <row r="106" spans="7:7" ht="22.5" customHeight="1" x14ac:dyDescent="0.15">
      <c r="G106" s="1" t="str">
        <f t="shared" si="4"/>
        <v/>
      </c>
    </row>
    <row r="107" spans="7:7" ht="22.5" customHeight="1" x14ac:dyDescent="0.15">
      <c r="G107" s="1" t="str">
        <f t="shared" si="4"/>
        <v/>
      </c>
    </row>
    <row r="108" spans="7:7" ht="22.5" customHeight="1" x14ac:dyDescent="0.15">
      <c r="G108" s="1" t="str">
        <f t="shared" si="4"/>
        <v/>
      </c>
    </row>
    <row r="109" spans="7:7" ht="22.5" customHeight="1" x14ac:dyDescent="0.15">
      <c r="G109" s="1" t="str">
        <f t="shared" si="4"/>
        <v/>
      </c>
    </row>
    <row r="110" spans="7:7" ht="22.5" customHeight="1" x14ac:dyDescent="0.15">
      <c r="G110" s="1" t="str">
        <f t="shared" si="4"/>
        <v/>
      </c>
    </row>
    <row r="111" spans="7:7" ht="22.5" customHeight="1" x14ac:dyDescent="0.15">
      <c r="G111" s="1" t="str">
        <f t="shared" si="4"/>
        <v/>
      </c>
    </row>
    <row r="112" spans="7:7" ht="22.5" customHeight="1" x14ac:dyDescent="0.15">
      <c r="G112" s="1" t="str">
        <f t="shared" si="4"/>
        <v/>
      </c>
    </row>
    <row r="113" spans="7:7" ht="22.5" customHeight="1" x14ac:dyDescent="0.15">
      <c r="G113" s="1" t="str">
        <f t="shared" si="4"/>
        <v/>
      </c>
    </row>
    <row r="114" spans="7:7" ht="22.5" customHeight="1" x14ac:dyDescent="0.15">
      <c r="G114" s="1" t="str">
        <f t="shared" si="4"/>
        <v/>
      </c>
    </row>
    <row r="115" spans="7:7" ht="22.5" customHeight="1" x14ac:dyDescent="0.15">
      <c r="G115" s="1" t="str">
        <f t="shared" si="4"/>
        <v/>
      </c>
    </row>
    <row r="116" spans="7:7" ht="22.5" customHeight="1" x14ac:dyDescent="0.15">
      <c r="G116" s="1" t="str">
        <f t="shared" si="4"/>
        <v/>
      </c>
    </row>
    <row r="117" spans="7:7" ht="22.5" customHeight="1" x14ac:dyDescent="0.15">
      <c r="G117" s="1" t="str">
        <f t="shared" si="4"/>
        <v/>
      </c>
    </row>
    <row r="118" spans="7:7" ht="22.5" customHeight="1" x14ac:dyDescent="0.15">
      <c r="G118" s="1" t="str">
        <f t="shared" si="4"/>
        <v/>
      </c>
    </row>
    <row r="119" spans="7:7" ht="22.5" customHeight="1" x14ac:dyDescent="0.15">
      <c r="G119" s="1" t="str">
        <f t="shared" si="4"/>
        <v/>
      </c>
    </row>
    <row r="120" spans="7:7" ht="22.5" customHeight="1" x14ac:dyDescent="0.15">
      <c r="G120" s="1" t="str">
        <f t="shared" si="4"/>
        <v/>
      </c>
    </row>
    <row r="121" spans="7:7" ht="22.5" customHeight="1" x14ac:dyDescent="0.15">
      <c r="G121" s="1" t="str">
        <f t="shared" si="4"/>
        <v/>
      </c>
    </row>
    <row r="122" spans="7:7" ht="22.5" customHeight="1" x14ac:dyDescent="0.15">
      <c r="G122" s="1" t="str">
        <f t="shared" si="4"/>
        <v/>
      </c>
    </row>
    <row r="123" spans="7:7" ht="22.5" customHeight="1" x14ac:dyDescent="0.15">
      <c r="G123" s="1" t="str">
        <f t="shared" si="4"/>
        <v/>
      </c>
    </row>
    <row r="124" spans="7:7" ht="22.5" customHeight="1" x14ac:dyDescent="0.15">
      <c r="G124" s="1" t="str">
        <f t="shared" si="4"/>
        <v/>
      </c>
    </row>
    <row r="125" spans="7:7" ht="22.5" customHeight="1" x14ac:dyDescent="0.15">
      <c r="G125" s="1" t="str">
        <f t="shared" si="4"/>
        <v/>
      </c>
    </row>
    <row r="126" spans="7:7" ht="22.5" customHeight="1" x14ac:dyDescent="0.15">
      <c r="G126" s="1" t="str">
        <f t="shared" si="4"/>
        <v/>
      </c>
    </row>
    <row r="127" spans="7:7" ht="22.5" customHeight="1" x14ac:dyDescent="0.15">
      <c r="G127" s="1" t="str">
        <f t="shared" si="4"/>
        <v/>
      </c>
    </row>
    <row r="128" spans="7:7" ht="22.5" customHeight="1" x14ac:dyDescent="0.15">
      <c r="G128" s="1" t="str">
        <f t="shared" si="4"/>
        <v/>
      </c>
    </row>
    <row r="129" spans="7:7" ht="22.5" customHeight="1" x14ac:dyDescent="0.15">
      <c r="G129" s="1" t="str">
        <f t="shared" si="4"/>
        <v/>
      </c>
    </row>
    <row r="130" spans="7:7" ht="22.5" customHeight="1" x14ac:dyDescent="0.15">
      <c r="G130" s="1" t="str">
        <f t="shared" si="4"/>
        <v/>
      </c>
    </row>
    <row r="131" spans="7:7" ht="22.5" customHeight="1" x14ac:dyDescent="0.15">
      <c r="G131" s="1" t="str">
        <f t="shared" si="4"/>
        <v/>
      </c>
    </row>
    <row r="132" spans="7:7" ht="22.5" customHeight="1" x14ac:dyDescent="0.15">
      <c r="G132" s="1" t="str">
        <f t="shared" si="4"/>
        <v/>
      </c>
    </row>
    <row r="133" spans="7:7" ht="22.5" customHeight="1" x14ac:dyDescent="0.15">
      <c r="G133" s="1" t="str">
        <f t="shared" si="4"/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F9" sheet="1" objects="1" scenarios="1" insertColumns="0" insertRows="0"/>
  <mergeCells count="1">
    <mergeCell ref="A1:I1"/>
  </mergeCells>
  <phoneticPr fontId="21"/>
  <conditionalFormatting sqref="G4:G33">
    <cfRule type="cellIs" dxfId="2" priority="1" operator="greaterThanOrEqual">
      <formula>85</formula>
    </cfRule>
    <cfRule type="cellIs" dxfId="1" priority="6" operator="lessThan">
      <formula>80</formula>
    </cfRule>
  </conditionalFormatting>
  <dataValidations count="1">
    <dataValidation imeMode="fullKatakana" allowBlank="1" showInputMessage="1" showErrorMessage="1" sqref="D4:D33" xr:uid="{00000000-0002-0000-08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送金内訳表</vt:lpstr>
      <vt:lpstr>30</vt:lpstr>
      <vt:lpstr>40</vt:lpstr>
      <vt:lpstr>50</vt:lpstr>
      <vt:lpstr>60</vt:lpstr>
      <vt:lpstr>65</vt:lpstr>
      <vt:lpstr>70</vt:lpstr>
      <vt:lpstr>75</vt:lpstr>
      <vt:lpstr>80</vt:lpstr>
      <vt:lpstr>85</vt:lpstr>
      <vt:lpstr>'30'!Print_Area</vt:lpstr>
      <vt:lpstr>'40'!Print_Area</vt:lpstr>
      <vt:lpstr>'50'!Print_Area</vt:lpstr>
      <vt:lpstr>'60'!Print_Area</vt:lpstr>
      <vt:lpstr>'65'!Print_Area</vt:lpstr>
      <vt:lpstr>'70'!Print_Area</vt:lpstr>
      <vt:lpstr>'75'!Print_Area</vt:lpstr>
      <vt:lpstr>'80'!Print_Area</vt:lpstr>
      <vt:lpstr>'85'!Print_Area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</dc:creator>
  <cp:lastModifiedBy>一般社団法人高知県卓球協会</cp:lastModifiedBy>
  <cp:lastPrinted>2023-07-05T07:25:08Z</cp:lastPrinted>
  <dcterms:created xsi:type="dcterms:W3CDTF">2018-06-11T04:52:04Z</dcterms:created>
  <dcterms:modified xsi:type="dcterms:W3CDTF">2025-06-21T12:03:16Z</dcterms:modified>
</cp:coreProperties>
</file>